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Commun\05-Marchés\Dossier opérations\Brie\2025 TO Construction d'un magasin à munitions\Consultation\1-Prépa DCE\DCE\"/>
    </mc:Choice>
  </mc:AlternateContent>
  <bookViews>
    <workbookView xWindow="0" yWindow="0" windowWidth="16380" windowHeight="8190" tabRatio="500" firstSheet="2" activeTab="5"/>
  </bookViews>
  <sheets>
    <sheet name="Lot ST 1 Gros oeuvre " sheetId="1" r:id="rId1"/>
    <sheet name="Lot ST 2 Charpente Couverture" sheetId="2" r:id="rId2"/>
    <sheet name="lot ST 3 Menuiseries Serrurerie" sheetId="3" r:id="rId3"/>
    <sheet name="Lot ST 4 Plâtrerie Peinture" sheetId="4" r:id="rId4"/>
    <sheet name="Lot ST 5 Electricité" sheetId="5" r:id="rId5"/>
    <sheet name="RECAP" sheetId="6" r:id="rId6"/>
  </sheets>
  <definedNames>
    <definedName name="_Hlk161068978" localSheetId="4">'Lot ST 5 Electricité'!$A$30</definedName>
    <definedName name="_xlnm.Print_Area" localSheetId="0">'Lot ST 1 Gros oeuvre '!$A$1:$C$91</definedName>
    <definedName name="_xlnm.Print_Area" localSheetId="1">'Lot ST 2 Charpente Couverture'!$A$1:$C$57</definedName>
    <definedName name="_xlnm.Print_Area" localSheetId="2">'lot ST 3 Menuiseries Serrurerie'!$A$1:$C$88</definedName>
    <definedName name="_xlnm.Print_Area" localSheetId="3">'Lot ST 4 Plâtrerie Peinture'!$A$1:$C$33</definedName>
    <definedName name="_xlnm.Print_Area" localSheetId="4">'Lot ST 5 Electricité'!$A$1:$C$110</definedName>
    <definedName name="_xlnm.Print_Area" localSheetId="5">RECAP!$A$1:$F$42</definedName>
  </definedNames>
  <calcPr calcId="162913" iterateDelta="1E-4"/>
</workbook>
</file>

<file path=xl/calcChain.xml><?xml version="1.0" encoding="utf-8"?>
<calcChain xmlns="http://schemas.openxmlformats.org/spreadsheetml/2006/main">
  <c r="C87" i="1" l="1"/>
  <c r="C81" i="5" l="1"/>
  <c r="C96" i="5"/>
  <c r="C90" i="5"/>
  <c r="C66" i="5"/>
  <c r="C60" i="5"/>
  <c r="C56" i="5"/>
  <c r="C26" i="5"/>
  <c r="C8" i="5"/>
  <c r="F11" i="6" l="1"/>
  <c r="C106" i="5"/>
  <c r="F23" i="6" s="1"/>
  <c r="C25" i="4"/>
  <c r="C21" i="4"/>
  <c r="C30" i="4" s="1"/>
  <c r="F19" i="6" s="1"/>
  <c r="C16" i="4"/>
  <c r="C11" i="4"/>
  <c r="C8" i="4"/>
  <c r="C80" i="3"/>
  <c r="C77" i="3"/>
  <c r="C58" i="3"/>
  <c r="C85" i="3" s="1"/>
  <c r="F15" i="6" s="1"/>
  <c r="C53" i="3"/>
  <c r="C37" i="3"/>
  <c r="C31" i="3"/>
  <c r="C25" i="3"/>
  <c r="C12" i="3"/>
  <c r="C8" i="3"/>
  <c r="C53" i="2"/>
  <c r="C48" i="2"/>
  <c r="C35" i="2"/>
  <c r="C29" i="2"/>
  <c r="C25" i="2"/>
  <c r="C8" i="2"/>
  <c r="C78" i="1"/>
  <c r="C75" i="1"/>
  <c r="C48" i="1"/>
  <c r="C37" i="1"/>
  <c r="C8" i="1"/>
  <c r="F7" i="6" l="1"/>
  <c r="F27" i="6" s="1"/>
  <c r="F28" i="6" s="1"/>
  <c r="F30" i="6" s="1"/>
</calcChain>
</file>

<file path=xl/sharedStrings.xml><?xml version="1.0" encoding="utf-8"?>
<sst xmlns="http://schemas.openxmlformats.org/spreadsheetml/2006/main" count="688" uniqueCount="543">
  <si>
    <t>DECOMPOSITION DU PRIX GLOBAL ET FORFAITAIRE</t>
  </si>
  <si>
    <t>LOT 2 BATIMENT.</t>
  </si>
  <si>
    <t xml:space="preserve">ST N° 01 : GROS ŒUVRE </t>
  </si>
  <si>
    <t>Réf. CCTP</t>
  </si>
  <si>
    <t>DESIGNATION</t>
  </si>
  <si>
    <t xml:space="preserve">Art 1. </t>
  </si>
  <si>
    <t>PRESCRIPTIONS GENERALES</t>
  </si>
  <si>
    <t>1.1.</t>
  </si>
  <si>
    <t>Définition du programme</t>
  </si>
  <si>
    <t>1.2.</t>
  </si>
  <si>
    <t>Définition des prestations.</t>
  </si>
  <si>
    <t>1.3.</t>
  </si>
  <si>
    <t>Normes et règlements</t>
  </si>
  <si>
    <t>1.4.</t>
  </si>
  <si>
    <t xml:space="preserve">Reconnaissance des lieux. </t>
  </si>
  <si>
    <t>1.5.</t>
  </si>
  <si>
    <t xml:space="preserve">Equipement général du chantier. </t>
  </si>
  <si>
    <t>1.6.</t>
  </si>
  <si>
    <t xml:space="preserve">Implantation et piquetage. </t>
  </si>
  <si>
    <t>1.7.</t>
  </si>
  <si>
    <t xml:space="preserve">Echantillons et essais. </t>
  </si>
  <si>
    <t>1.8.</t>
  </si>
  <si>
    <t xml:space="preserve">Plans. Notices. Notes de calculs. </t>
  </si>
  <si>
    <t>1.9.</t>
  </si>
  <si>
    <t xml:space="preserve">Emploi d'explosifs. </t>
  </si>
  <si>
    <t>1.10.</t>
  </si>
  <si>
    <t xml:space="preserve">Degrés coupe-feu. Stabilité au feu. </t>
  </si>
  <si>
    <t>1.11.</t>
  </si>
  <si>
    <t xml:space="preserve">Exécution des fouilles. </t>
  </si>
  <si>
    <t>1.12.</t>
  </si>
  <si>
    <t xml:space="preserve">Etaiement et blindages. </t>
  </si>
  <si>
    <t>1.13.</t>
  </si>
  <si>
    <t>Epuisement.</t>
  </si>
  <si>
    <t>1.14.</t>
  </si>
  <si>
    <t xml:space="preserve">Transport des déblais. Amenée des engins. </t>
  </si>
  <si>
    <t>1.15.</t>
  </si>
  <si>
    <t xml:space="preserve">Caractéristiques des matériaux. </t>
  </si>
  <si>
    <t>1.16.</t>
  </si>
  <si>
    <t xml:space="preserve">Béton prêt à l'emploi. </t>
  </si>
  <si>
    <t>1.17.</t>
  </si>
  <si>
    <t>Béton auto-plaçants</t>
  </si>
  <si>
    <t>1.18.</t>
  </si>
  <si>
    <t xml:space="preserve">Coffrage. </t>
  </si>
  <si>
    <t>1.19.</t>
  </si>
  <si>
    <t xml:space="preserve">Température. </t>
  </si>
  <si>
    <t>1.20.</t>
  </si>
  <si>
    <t>Aspect du béton.</t>
  </si>
  <si>
    <t>1.21.</t>
  </si>
  <si>
    <t xml:space="preserve">Protection des bétons. </t>
  </si>
  <si>
    <t>1.22.</t>
  </si>
  <si>
    <t xml:space="preserve">Réservations. Trémies. Trous. Calfeutrement. </t>
  </si>
  <si>
    <t>1.23.</t>
  </si>
  <si>
    <t xml:space="preserve">Respect des niveaux. </t>
  </si>
  <si>
    <t>1.24.</t>
  </si>
  <si>
    <t xml:space="preserve">Prescription d'exécution. </t>
  </si>
  <si>
    <t>1.25.</t>
  </si>
  <si>
    <t xml:space="preserve">Nettoyage. </t>
  </si>
  <si>
    <t>1.26.</t>
  </si>
  <si>
    <t xml:space="preserve">Remise en état du terrain. </t>
  </si>
  <si>
    <t>1.27.</t>
  </si>
  <si>
    <t>Sécurité.</t>
  </si>
  <si>
    <t>1.28.</t>
  </si>
  <si>
    <t>Gestion des déchets.</t>
  </si>
  <si>
    <t>Art 2.</t>
  </si>
  <si>
    <t>TRAVAUX PREPARATOIRES.</t>
  </si>
  <si>
    <t>2.1.</t>
  </si>
  <si>
    <t xml:space="preserve">Visite préalable. </t>
  </si>
  <si>
    <t>2.2.</t>
  </si>
  <si>
    <t xml:space="preserve">Constat d'état des lieux. </t>
  </si>
  <si>
    <t>2.3.</t>
  </si>
  <si>
    <t xml:space="preserve">Panneau de chantier. </t>
  </si>
  <si>
    <t>2.4.</t>
  </si>
  <si>
    <t xml:space="preserve">Installation de chantier. </t>
  </si>
  <si>
    <t>2.5.</t>
  </si>
  <si>
    <t xml:space="preserve">Branchements de chantier. </t>
  </si>
  <si>
    <t>2.6.</t>
  </si>
  <si>
    <t xml:space="preserve">Gestion des déchets. </t>
  </si>
  <si>
    <t>2.7.</t>
  </si>
  <si>
    <t xml:space="preserve">Manutention. </t>
  </si>
  <si>
    <t>2.8.</t>
  </si>
  <si>
    <t xml:space="preserve">Implantation. </t>
  </si>
  <si>
    <t>2.9.</t>
  </si>
  <si>
    <t xml:space="preserve">Entretien des voiries d'accès. </t>
  </si>
  <si>
    <t>2.10.</t>
  </si>
  <si>
    <t xml:space="preserve">Plans d'exécution. Notes de calculs. </t>
  </si>
  <si>
    <t>Art 3</t>
  </si>
  <si>
    <t>BATIMENTS</t>
  </si>
  <si>
    <t>3.1.</t>
  </si>
  <si>
    <t>Décapage</t>
  </si>
  <si>
    <t>3.2.</t>
  </si>
  <si>
    <t>Terrassement en pleine masse</t>
  </si>
  <si>
    <t>3.3.</t>
  </si>
  <si>
    <t xml:space="preserve">Remblai sous radier. </t>
  </si>
  <si>
    <t>3.4.</t>
  </si>
  <si>
    <t xml:space="preserve">Réception plateforme radier. </t>
  </si>
  <si>
    <t>3.5.</t>
  </si>
  <si>
    <t xml:space="preserve">Fouilles en rigoles pour semelles filantes. </t>
  </si>
  <si>
    <t>3.6.</t>
  </si>
  <si>
    <t xml:space="preserve">Fouilles en rigoles pour bêches. </t>
  </si>
  <si>
    <t>3.7.</t>
  </si>
  <si>
    <t>Gros béton pour bêches</t>
  </si>
  <si>
    <t>3.8.</t>
  </si>
  <si>
    <t>Béton de propreté</t>
  </si>
  <si>
    <t>3.9.</t>
  </si>
  <si>
    <t xml:space="preserve">Semelles filantes en béton armé. </t>
  </si>
  <si>
    <t>3.10.</t>
  </si>
  <si>
    <t xml:space="preserve">Remblaiement et/ou évacuation des terres. </t>
  </si>
  <si>
    <t>3.11.</t>
  </si>
  <si>
    <t xml:space="preserve">Traitement anti-termites. </t>
  </si>
  <si>
    <t>3.12.</t>
  </si>
  <si>
    <t xml:space="preserve">Coffrage de rive. </t>
  </si>
  <si>
    <t>3.13.</t>
  </si>
  <si>
    <t xml:space="preserve">Sablage. </t>
  </si>
  <si>
    <t>3.14.</t>
  </si>
  <si>
    <t xml:space="preserve">Film polyane. </t>
  </si>
  <si>
    <t>3.15.</t>
  </si>
  <si>
    <t xml:space="preserve">Radier BA sur hérisson compacté. </t>
  </si>
  <si>
    <t>3.16.</t>
  </si>
  <si>
    <t xml:space="preserve">Dallage porté. </t>
  </si>
  <si>
    <t>3.17.</t>
  </si>
  <si>
    <t xml:space="preserve">Traitement de surface. </t>
  </si>
  <si>
    <t>3.18.</t>
  </si>
  <si>
    <t>Protection de traitement quartz</t>
  </si>
  <si>
    <t>3.19.</t>
  </si>
  <si>
    <t>Voile BA en élévation. Bâtiments.</t>
  </si>
  <si>
    <t>3.20.</t>
  </si>
  <si>
    <t xml:space="preserve">Sujétion pour encastrement des réseaux électriques. </t>
  </si>
  <si>
    <t>3.21.</t>
  </si>
  <si>
    <t>Cloison agglos creux de 0,15 m.</t>
  </si>
  <si>
    <t>3.22.</t>
  </si>
  <si>
    <t xml:space="preserve">Voile BA en plafond. </t>
  </si>
  <si>
    <t>3.23.</t>
  </si>
  <si>
    <t xml:space="preserve">Goussets. </t>
  </si>
  <si>
    <t>3.24.</t>
  </si>
  <si>
    <t xml:space="preserve">Mise à la terre des installations. </t>
  </si>
  <si>
    <t>3.25.</t>
  </si>
  <si>
    <t xml:space="preserve">Ventilations VB et VH verticales. </t>
  </si>
  <si>
    <t>3.26.</t>
  </si>
  <si>
    <t xml:space="preserve">Ventilations VH horizontales. </t>
  </si>
  <si>
    <t>Art 4</t>
  </si>
  <si>
    <t>4.1.</t>
  </si>
  <si>
    <t>4.2.</t>
  </si>
  <si>
    <t>4.3.</t>
  </si>
  <si>
    <t>4.4.</t>
  </si>
  <si>
    <t>4.5.</t>
  </si>
  <si>
    <t>Remblaiement et /ou évacuation des terres.</t>
  </si>
  <si>
    <t>Art 5</t>
  </si>
  <si>
    <t>DIVERS</t>
  </si>
  <si>
    <t>5.1.</t>
  </si>
  <si>
    <t>Traitement des baies</t>
  </si>
  <si>
    <t>5.2.</t>
  </si>
  <si>
    <t>Fourniture d'un DOE.</t>
  </si>
  <si>
    <t>Décapage.</t>
  </si>
  <si>
    <t>Fouilles en rigoles.</t>
  </si>
  <si>
    <t>Beton de propreté</t>
  </si>
  <si>
    <t>Semelles filantes en BA.</t>
  </si>
  <si>
    <t>Total HT :</t>
  </si>
  <si>
    <t>LOT 2 BATIMENT</t>
  </si>
  <si>
    <t>Section Technique 2 : Charpente. Couverture.</t>
  </si>
  <si>
    <t>Montant HT en EURO</t>
  </si>
  <si>
    <t>Art 1.</t>
  </si>
  <si>
    <t>Définition du programme.</t>
  </si>
  <si>
    <t>Définition des prestations</t>
  </si>
  <si>
    <t xml:space="preserve">Normes et réglements. </t>
  </si>
  <si>
    <t>Présentation des offres</t>
  </si>
  <si>
    <t>Prescriptions techniques particulières.</t>
  </si>
  <si>
    <t>Nature et provenance des matériauux</t>
  </si>
  <si>
    <t>Protections des ouvrages existants.</t>
  </si>
  <si>
    <t>Réception des supports.</t>
  </si>
  <si>
    <t xml:space="preserve">Manutentions / Protections. </t>
  </si>
  <si>
    <t xml:space="preserve">Charges climatiques. </t>
  </si>
  <si>
    <t xml:space="preserve">Réception. Garantie. </t>
  </si>
  <si>
    <t xml:space="preserve">Plans. Notices. Hypothèses. </t>
  </si>
  <si>
    <t xml:space="preserve">Sécurité. </t>
  </si>
  <si>
    <t>2.1.1</t>
  </si>
  <si>
    <t>Visite préalable obligatoire.</t>
  </si>
  <si>
    <t>2.1.2</t>
  </si>
  <si>
    <t>2.1.3</t>
  </si>
  <si>
    <t>Plans d'exécution.</t>
  </si>
  <si>
    <t>Art 3.</t>
  </si>
  <si>
    <t>OUVRAGES DE CHARPENTE</t>
  </si>
  <si>
    <t xml:space="preserve">Traitement des bois contre les risques biologiques.. </t>
  </si>
  <si>
    <t xml:space="preserve">Traitement des bois contre les termites. </t>
  </si>
  <si>
    <t>Protection incendie.</t>
  </si>
  <si>
    <t>Pannes</t>
  </si>
  <si>
    <t>Sujétions pour les installations "Foudre"</t>
  </si>
  <si>
    <t>OUVRAGES DE COUVERTURE</t>
  </si>
  <si>
    <t>Couverture chaude double peau.</t>
  </si>
  <si>
    <t>4.1.1.</t>
  </si>
  <si>
    <t>Eléments porteurs.</t>
  </si>
  <si>
    <t>4.1.2.</t>
  </si>
  <si>
    <t>Isolant thermique.</t>
  </si>
  <si>
    <t>4.1.3.</t>
  </si>
  <si>
    <t>Support toiture</t>
  </si>
  <si>
    <t>4.1.4.</t>
  </si>
  <si>
    <t>Couverture</t>
  </si>
  <si>
    <t>4.1.5.</t>
  </si>
  <si>
    <t>Points singuliers de couverture.</t>
  </si>
  <si>
    <t>4.1.6.</t>
  </si>
  <si>
    <t xml:space="preserve">Bandeaux d'habillage et de finitions. </t>
  </si>
  <si>
    <t>4.1.7.</t>
  </si>
  <si>
    <t xml:space="preserve">Caniveaux bas de pente. </t>
  </si>
  <si>
    <t>4.1.8.</t>
  </si>
  <si>
    <t>Sorties en toiture. Aérateurs en toiture.</t>
  </si>
  <si>
    <t>Descentes EP.</t>
  </si>
  <si>
    <t>Dauphins</t>
  </si>
  <si>
    <t>Points d'ancrage.</t>
  </si>
  <si>
    <t>OUVRAGES DIVERS</t>
  </si>
  <si>
    <t>Nettoyage et protection du chantier</t>
  </si>
  <si>
    <t>Dossier DOE</t>
  </si>
  <si>
    <t xml:space="preserve">LOT 2 BATIMENT </t>
  </si>
  <si>
    <t>Section Technique 3 : Menuiseries. Serrurerie.</t>
  </si>
  <si>
    <t>Art 1</t>
  </si>
  <si>
    <t>Normes et règlements.</t>
  </si>
  <si>
    <t>Art 2</t>
  </si>
  <si>
    <t>PRESCRIPTIONS MENUISERIE BOIS</t>
  </si>
  <si>
    <t>2,1,</t>
  </si>
  <si>
    <t>Généralités</t>
  </si>
  <si>
    <t>2,2,</t>
  </si>
  <si>
    <t>Etendue des prestations.</t>
  </si>
  <si>
    <t>2,3,</t>
  </si>
  <si>
    <t>Choix des procédés.</t>
  </si>
  <si>
    <t>2,4,</t>
  </si>
  <si>
    <t>Nature des matériaux.</t>
  </si>
  <si>
    <t>2,5,</t>
  </si>
  <si>
    <t>Stockage des matériaux</t>
  </si>
  <si>
    <t>2,6,</t>
  </si>
  <si>
    <t>Quincaillerie</t>
  </si>
  <si>
    <t>Dimensions et mode d'éxecution</t>
  </si>
  <si>
    <t>2,8,</t>
  </si>
  <si>
    <t>Hiuisserie et batis</t>
  </si>
  <si>
    <t>2,9,</t>
  </si>
  <si>
    <t>Protection des ouvrages.</t>
  </si>
  <si>
    <t>2,10,</t>
  </si>
  <si>
    <t>Traitement des ouvrages.</t>
  </si>
  <si>
    <t>2,11,</t>
  </si>
  <si>
    <t>Pose et calage des ouvrages</t>
  </si>
  <si>
    <t>2,12,</t>
  </si>
  <si>
    <t>PV, Attestations d'essais, Avis de chantier. Atex</t>
  </si>
  <si>
    <t>PRESCRIPTIONS MENUISERIES EXTERIEURES</t>
  </si>
  <si>
    <t>3,1,</t>
  </si>
  <si>
    <t>Généralités.</t>
  </si>
  <si>
    <t>3,2,</t>
  </si>
  <si>
    <t>3,3,</t>
  </si>
  <si>
    <t>Plans d'éxecution</t>
  </si>
  <si>
    <t>3,4,</t>
  </si>
  <si>
    <t>Visa du dossier d'exécution;</t>
  </si>
  <si>
    <t>Notes de calculs</t>
  </si>
  <si>
    <t>PRESCRIPTIONS SERRURERIE</t>
  </si>
  <si>
    <t>4,1,</t>
  </si>
  <si>
    <t>4,2,</t>
  </si>
  <si>
    <t>Choix des procédés</t>
  </si>
  <si>
    <t>4,3,</t>
  </si>
  <si>
    <t>4,4,</t>
  </si>
  <si>
    <t>Percements et coupes</t>
  </si>
  <si>
    <t>4,5,</t>
  </si>
  <si>
    <t>DESCRIPTION DES OUVRAGES DE MENUISERIE</t>
  </si>
  <si>
    <t>5,1,</t>
  </si>
  <si>
    <t>Signalétique</t>
  </si>
  <si>
    <t>5.1.1.</t>
  </si>
  <si>
    <t>Panneautage sur clôture ZP</t>
  </si>
  <si>
    <t>5.1.2.</t>
  </si>
  <si>
    <t>Panneautage sur clôture R2</t>
  </si>
  <si>
    <t>5.1.3.</t>
  </si>
  <si>
    <t>Signalétique des locaux</t>
  </si>
  <si>
    <t>5.1.4.</t>
  </si>
  <si>
    <t>Plan des consignes de sécurité incendie</t>
  </si>
  <si>
    <t>5.1.5.</t>
  </si>
  <si>
    <t>Plan d'évacuation sécurité incendie</t>
  </si>
  <si>
    <t>5.1.6.</t>
  </si>
  <si>
    <t>Plan d'intervention incendie</t>
  </si>
  <si>
    <t>5.1.7.</t>
  </si>
  <si>
    <t>Signalétique extérieure</t>
  </si>
  <si>
    <t>5.1.8.</t>
  </si>
  <si>
    <t>Signalétique de sécurité sur certaines portes</t>
  </si>
  <si>
    <t>5.1.10.</t>
  </si>
  <si>
    <t>Signalétique des portes CF</t>
  </si>
  <si>
    <t>5.1.11.</t>
  </si>
  <si>
    <t>Signalétique de sécurité. Timbrage maximum</t>
  </si>
  <si>
    <t>5.1.12.</t>
  </si>
  <si>
    <t>Signalétique amovible.</t>
  </si>
  <si>
    <t>5.1.13.</t>
  </si>
  <si>
    <t>Signalétique Consignes de sécurité.</t>
  </si>
  <si>
    <t>Plinthes bois</t>
  </si>
  <si>
    <t>5.3.</t>
  </si>
  <si>
    <t>Sécurité incendie passive</t>
  </si>
  <si>
    <t>Art 6</t>
  </si>
  <si>
    <t>DESCRIPTION DES OUVRAGES DE MENUISERIE EXTERIEURE</t>
  </si>
  <si>
    <t>6.1.</t>
  </si>
  <si>
    <t>Menuiserie aluminium</t>
  </si>
  <si>
    <t>6.2.</t>
  </si>
  <si>
    <t>Bavette d'appui</t>
  </si>
  <si>
    <t>6.3.</t>
  </si>
  <si>
    <t>Film anti-éclats</t>
  </si>
  <si>
    <t>6.4.</t>
  </si>
  <si>
    <t>Store solaire extérieur.</t>
  </si>
  <si>
    <t>Art 7</t>
  </si>
  <si>
    <t>DESCRIPTION DES OUVRAGES DE SERRURERIE</t>
  </si>
  <si>
    <t>7,1,</t>
  </si>
  <si>
    <t>Blocs portes</t>
  </si>
  <si>
    <t>7.1.1.</t>
  </si>
  <si>
    <t>BP cellules Déchets et Emballages</t>
  </si>
  <si>
    <t>7.1.2.</t>
  </si>
  <si>
    <t>BP cellules DR 1,3 / 1,4</t>
  </si>
  <si>
    <t>7.1.3.</t>
  </si>
  <si>
    <t>BP Local technique</t>
  </si>
  <si>
    <t>7.1.4.</t>
  </si>
  <si>
    <t>BP local DIRISI</t>
  </si>
  <si>
    <t>7.1.5.</t>
  </si>
  <si>
    <t>BP intérieur SAS alvéole DR 1,1 / DR 1,2 et LCA</t>
  </si>
  <si>
    <t>7.1.6.</t>
  </si>
  <si>
    <t>BP extérieur SAS alvéole DR 1,1 / DR 1,2 et LCA</t>
  </si>
  <si>
    <t>7.1.7.</t>
  </si>
  <si>
    <t>BP CMD</t>
  </si>
  <si>
    <t>7.2.</t>
  </si>
  <si>
    <t>Butoirs arrêts de porte</t>
  </si>
  <si>
    <t>7.3;</t>
  </si>
  <si>
    <t>Dispositif de maintien en position ouverte</t>
  </si>
  <si>
    <t>7.4.</t>
  </si>
  <si>
    <t>Casquette de protection</t>
  </si>
  <si>
    <t>7.5.</t>
  </si>
  <si>
    <t>Grilles de ventilation et barreaudage.</t>
  </si>
  <si>
    <t xml:space="preserve">7.5.1. </t>
  </si>
  <si>
    <t>Ventilation et barreaudage verticaux.</t>
  </si>
  <si>
    <t>7.5.2.</t>
  </si>
  <si>
    <t>Ventilation et barreaudage horizontaux.</t>
  </si>
  <si>
    <t>7.6.</t>
  </si>
  <si>
    <t>Grille de défense</t>
  </si>
  <si>
    <t>7.7.</t>
  </si>
  <si>
    <t>Protection au plafond</t>
  </si>
  <si>
    <t>7.8.</t>
  </si>
  <si>
    <t>Armoires métalliques</t>
  </si>
  <si>
    <t>7.9.</t>
  </si>
  <si>
    <t>Arceaux d'angle</t>
  </si>
  <si>
    <t>Art 8</t>
  </si>
  <si>
    <t>FOURNITURE DES CLES</t>
  </si>
  <si>
    <t>8,1,</t>
  </si>
  <si>
    <t>Organigramme des cles</t>
  </si>
  <si>
    <t>8.2.</t>
  </si>
  <si>
    <t>Armoire à cles</t>
  </si>
  <si>
    <t>Art 9</t>
  </si>
  <si>
    <t>9.1.</t>
  </si>
  <si>
    <t>9.2.</t>
  </si>
  <si>
    <t>Section Technique 4 : Plâtrerie. Peinture.</t>
  </si>
  <si>
    <t xml:space="preserve">Définition du programme. </t>
  </si>
  <si>
    <t>PRESCRIPTIONS PARTICULIERES D'EXECUTION</t>
  </si>
  <si>
    <t>Prescriptions d'exécution spécifiques à la plâtrerie</t>
  </si>
  <si>
    <t>Prescriptions d'exécution spécifiques à la peinture</t>
  </si>
  <si>
    <t>Documents à fournir par l'entreprise.</t>
  </si>
  <si>
    <t>DESCRIPTION DES OUVRAGES DE PLATRERIE</t>
  </si>
  <si>
    <t>Doublage isolé sur ossature</t>
  </si>
  <si>
    <t xml:space="preserve">Plafonds suspendus. </t>
  </si>
  <si>
    <t xml:space="preserve">Isolation. </t>
  </si>
  <si>
    <t>Doublage sur ossature.</t>
  </si>
  <si>
    <t>Art 4.</t>
  </si>
  <si>
    <t>DESCRIPTION DES OUVRAGES DE PEINTURE.</t>
  </si>
  <si>
    <t>Toile de verre et peinture</t>
  </si>
  <si>
    <t>Peinture des boiseries</t>
  </si>
  <si>
    <t>Peinture sur métaux ferreux.</t>
  </si>
  <si>
    <t>Art 5.</t>
  </si>
  <si>
    <t>DESCRIPTION DES OUVRAGES DIVERS</t>
  </si>
  <si>
    <t>Nettoyage de réception</t>
  </si>
  <si>
    <t>Fourniture d'un DOE</t>
  </si>
  <si>
    <t>ST N° 05 : Electricité hors CADIVS</t>
  </si>
  <si>
    <t>DISPOSITIONS GENERALES</t>
  </si>
  <si>
    <t xml:space="preserve">Définition des prestations. </t>
  </si>
  <si>
    <t>Références règlementaires.</t>
  </si>
  <si>
    <t>1.3.1.</t>
  </si>
  <si>
    <t>Lois et codes</t>
  </si>
  <si>
    <t>1.3.2.</t>
  </si>
  <si>
    <t>Normes applicables</t>
  </si>
  <si>
    <t>Dispositions particulières</t>
  </si>
  <si>
    <t>1.4.1.</t>
  </si>
  <si>
    <t>Principe du réseau électrique</t>
  </si>
  <si>
    <t>1.4.2.</t>
  </si>
  <si>
    <t>Principe de l'éclairage.</t>
  </si>
  <si>
    <t xml:space="preserve">Description des produits. </t>
  </si>
  <si>
    <t xml:space="preserve">Documents fournis par l'entreprise. </t>
  </si>
  <si>
    <t>1.6.1.</t>
  </si>
  <si>
    <t xml:space="preserve">Contenu du dossier d'exécution. </t>
  </si>
  <si>
    <t>1.6.2.</t>
  </si>
  <si>
    <t xml:space="preserve">Plans d'exécution. </t>
  </si>
  <si>
    <t>1.6.3.</t>
  </si>
  <si>
    <t xml:space="preserve">Visa du dossier d'exécution. </t>
  </si>
  <si>
    <t>1.6.4.</t>
  </si>
  <si>
    <t xml:space="preserve">Dossier des ouvrages Exécutés. </t>
  </si>
  <si>
    <t>Les vérifications et contrôles techniques.</t>
  </si>
  <si>
    <t>1.7.1.</t>
  </si>
  <si>
    <t xml:space="preserve">Essais et vérifications. </t>
  </si>
  <si>
    <t>1.7.2.</t>
  </si>
  <si>
    <t>Contrôle technique.</t>
  </si>
  <si>
    <t>DESCRIPTION DES OUVRAGES COURANTS FORTS. BT</t>
  </si>
  <si>
    <t xml:space="preserve">Les travaux préliminaires. </t>
  </si>
  <si>
    <t>2.1.1.</t>
  </si>
  <si>
    <t>Alimentation provisoire du chantier.</t>
  </si>
  <si>
    <t>2.1.2.</t>
  </si>
  <si>
    <t xml:space="preserve">Installation électrique du chantier. </t>
  </si>
  <si>
    <t>2.1.3.</t>
  </si>
  <si>
    <t>Coffrets de chantier.</t>
  </si>
  <si>
    <t>Le raccordement au réseau</t>
  </si>
  <si>
    <t>2.2.1.</t>
  </si>
  <si>
    <t xml:space="preserve">Bilan de puissance. </t>
  </si>
  <si>
    <t>2.2.2.</t>
  </si>
  <si>
    <t>Raccordement au Poste de transformation 0127</t>
  </si>
  <si>
    <t>2.2.3.</t>
  </si>
  <si>
    <t>Tableau électrique</t>
  </si>
  <si>
    <t xml:space="preserve">Les armoires de protection,. </t>
  </si>
  <si>
    <t>2.3.1.</t>
  </si>
  <si>
    <t xml:space="preserve">Armoires principale du magasin de stockage. </t>
  </si>
  <si>
    <t>2.3.2.</t>
  </si>
  <si>
    <t xml:space="preserve">Composition du tableau. </t>
  </si>
  <si>
    <t xml:space="preserve">La distribution électrique. </t>
  </si>
  <si>
    <t>2.4.1.</t>
  </si>
  <si>
    <t>La canalisation principale.</t>
  </si>
  <si>
    <t>2.4.2.</t>
  </si>
  <si>
    <t>La distribution secondaire.</t>
  </si>
  <si>
    <t>2.4.3.</t>
  </si>
  <si>
    <t xml:space="preserve">Dispositifs de coupure de proximité. </t>
  </si>
  <si>
    <t xml:space="preserve">2.5. </t>
  </si>
  <si>
    <t>Mise à la terre et équipotentialité</t>
  </si>
  <si>
    <t xml:space="preserve">L'éclairage intérieur. </t>
  </si>
  <si>
    <t>2.6.1</t>
  </si>
  <si>
    <t>Eclairage intérieur des cellules. Type 1</t>
  </si>
  <si>
    <t>2.6.2.</t>
  </si>
  <si>
    <t>Eclairage intérieur des locaux techniques. Type 3</t>
  </si>
  <si>
    <t>Eclairage extérieur.</t>
  </si>
  <si>
    <t>2.7.1.</t>
  </si>
  <si>
    <t>Eclairage extérieur au dessus des portes. Type 2</t>
  </si>
  <si>
    <t>2.7.2.</t>
  </si>
  <si>
    <t xml:space="preserve">Eclairage extérieur du périmètre. </t>
  </si>
  <si>
    <t xml:space="preserve">Le petit appareillage. </t>
  </si>
  <si>
    <t>2.8.1.</t>
  </si>
  <si>
    <t xml:space="preserve">Petits appareillages du dépôt de stockage. </t>
  </si>
  <si>
    <t>2.8.2.</t>
  </si>
  <si>
    <t xml:space="preserve">Petits appareillages du local technique. </t>
  </si>
  <si>
    <t>Eclairage de sécurité.</t>
  </si>
  <si>
    <t>2.9.1.</t>
  </si>
  <si>
    <t xml:space="preserve">Mise en œuvre. </t>
  </si>
  <si>
    <t>2.9.2.</t>
  </si>
  <si>
    <t>BAES</t>
  </si>
  <si>
    <t>2.9.3.</t>
  </si>
  <si>
    <t>L'alimentation des blocs autonomes.</t>
  </si>
  <si>
    <t>DESCRIPTION DES OUVRAGES COURANTS FAIBLES Tél.</t>
  </si>
  <si>
    <t>Création réseau.</t>
  </si>
  <si>
    <t>Câble rocade téléphone entre le bât. 056 et le local DIRISI</t>
  </si>
  <si>
    <t xml:space="preserve">3.3. </t>
  </si>
  <si>
    <t>Coffret arrivée du câble téléphone dans le local DIRISI.</t>
  </si>
  <si>
    <t>DESCRIPTION DES OUVRAGES INFORMATIQUES.</t>
  </si>
  <si>
    <t>Câble de rocade optique entre le bât 056 et le local DIRISI</t>
  </si>
  <si>
    <t>Raccodement baie de brassage dans le local DIRISI</t>
  </si>
  <si>
    <t>Baie de brassage dans le local DIRISI</t>
  </si>
  <si>
    <t>Câble de rocade optique dédié à la sûreté VS et VDI</t>
  </si>
  <si>
    <t>DESCRIPTION DES OUVRAGES DETECTION INCENDIE.</t>
  </si>
  <si>
    <t xml:space="preserve">5.1. </t>
  </si>
  <si>
    <t>Constitution générale.</t>
  </si>
  <si>
    <t xml:space="preserve">5.2. </t>
  </si>
  <si>
    <t>Matériel centrale</t>
  </si>
  <si>
    <t>Matériels périphériques.</t>
  </si>
  <si>
    <t>5.3.1.</t>
  </si>
  <si>
    <t>Déclencheurs manuels adressables</t>
  </si>
  <si>
    <t>5.3.2.</t>
  </si>
  <si>
    <t>Détecteurs optiques de fumées adressables.</t>
  </si>
  <si>
    <t>5.3.3.</t>
  </si>
  <si>
    <t>Indicateurs d'action déportées.</t>
  </si>
  <si>
    <t>5.3.4.</t>
  </si>
  <si>
    <t>Diffuseurs sonores non autonomes DSNA</t>
  </si>
  <si>
    <t xml:space="preserve">5.4. </t>
  </si>
  <si>
    <t>Câblage des installations.</t>
  </si>
  <si>
    <t>5.5</t>
  </si>
  <si>
    <t>Report sur le superviseur puis au PCP et au Poste Sécurité</t>
  </si>
  <si>
    <t>5.6.</t>
  </si>
  <si>
    <t>Report d'alarmes incendie au superviseur puis au PCP.</t>
  </si>
  <si>
    <t>5.7.</t>
  </si>
  <si>
    <t>Formation du personnel.</t>
  </si>
  <si>
    <t>5.8.</t>
  </si>
  <si>
    <t>Contrat d'entretien.</t>
  </si>
  <si>
    <t>5.9.</t>
  </si>
  <si>
    <t>Plans d'évacuation incendie.</t>
  </si>
  <si>
    <t>5.10.</t>
  </si>
  <si>
    <t>Plan d'intervention incendie.</t>
  </si>
  <si>
    <t>DESCRIPTION DES OUVRAGES CADIVS.</t>
  </si>
  <si>
    <t>Système de sécurité anti-intrusion.</t>
  </si>
  <si>
    <t>6.1.1.</t>
  </si>
  <si>
    <t>Principe du système de sécurité anti - intrusion. Information.</t>
  </si>
  <si>
    <t>6.1.2.</t>
  </si>
  <si>
    <t>Détecteurs.</t>
  </si>
  <si>
    <t>6.1.3.</t>
  </si>
  <si>
    <t>Avertissement d'une intrusion.</t>
  </si>
  <si>
    <t>6.1.4.</t>
  </si>
  <si>
    <t>Centrale locale de détection.</t>
  </si>
  <si>
    <t>6.1.5.</t>
  </si>
  <si>
    <t>Câblage des équipements.</t>
  </si>
  <si>
    <t xml:space="preserve">Caméra pour levée de doute. </t>
  </si>
  <si>
    <t xml:space="preserve">6.3. </t>
  </si>
  <si>
    <t>Interphonie.</t>
  </si>
  <si>
    <t>DESCRIPTION DES OUVRAGES PROTECTION CONTRE LA FOUDRE.</t>
  </si>
  <si>
    <t>7.1.</t>
  </si>
  <si>
    <t xml:space="preserve">Paratonnerre à dispoitif d'amorçage 60 ms. </t>
  </si>
  <si>
    <t xml:space="preserve">Conducteurs de descente avec borne de coupure. </t>
  </si>
  <si>
    <t>7.3.</t>
  </si>
  <si>
    <t xml:space="preserve">Conducteur dédié à l'équipotentialité. </t>
  </si>
  <si>
    <t>Prise de terre</t>
  </si>
  <si>
    <t xml:space="preserve">Parafoudres. </t>
  </si>
  <si>
    <t>VERIFICATION DES INSTALLATIONS. ESSAIS. MESURES.</t>
  </si>
  <si>
    <t>8.1.</t>
  </si>
  <si>
    <t>Attestation de conformité courants forts pour le magasin et le local technique.</t>
  </si>
  <si>
    <t>Attestation de conformité courants forts pour le poste de transformation 0127</t>
  </si>
  <si>
    <t>8.3.</t>
  </si>
  <si>
    <t xml:space="preserve">Attestation de conformité courant fort pour bâtiment 056. </t>
  </si>
  <si>
    <t>8.4.</t>
  </si>
  <si>
    <t xml:space="preserve">Vérification courants faibles DIRISI. </t>
  </si>
  <si>
    <t>8.5.</t>
  </si>
  <si>
    <t>Vérification détection incendie suivant rapport SSI</t>
  </si>
  <si>
    <t>PERCEMENTS ET REBOUCHAGE</t>
  </si>
  <si>
    <t>Art 10</t>
  </si>
  <si>
    <t>DOSSIER DOE</t>
  </si>
  <si>
    <t>RECAPITULATIF GENERAL</t>
  </si>
  <si>
    <t>Lot 2 ST 1 GROS ŒUVRE</t>
  </si>
  <si>
    <t>Montant HT</t>
  </si>
  <si>
    <t xml:space="preserve"> Lot 2 ST 2 CHARPENTE. COUVERTURE</t>
  </si>
  <si>
    <t>Lot 2 ST 3 MENUISERIES. SERRURERIE.</t>
  </si>
  <si>
    <t>Lot 2 ST 4 PLATRERIE. PEINTURE.</t>
  </si>
  <si>
    <t>Lot 2 ST 5 ELECTRICITE.</t>
  </si>
  <si>
    <t>TVA à 20%</t>
  </si>
  <si>
    <t>TOTAL TTC</t>
  </si>
  <si>
    <t>Arrêté à la somme de (en toutes lettres, en EURO TTC)</t>
  </si>
  <si>
    <t>………………………………………………………………………..………………………………...……………………………………………...…………</t>
  </si>
  <si>
    <t>…………………………………………………………………………………………………………..…………………………………………………………</t>
  </si>
  <si>
    <t>A …………...….…, le ………………………..</t>
  </si>
  <si>
    <t>Cachet et signature de l'entrepreneur</t>
  </si>
  <si>
    <t>TOTAL HT AVEC VARIANTE</t>
  </si>
  <si>
    <t>16 - BRIE - Champ de tir de La Braconne - CONSTRUCTION D'UN MAGASIN DE STOCKAGE MUTUALISE</t>
  </si>
  <si>
    <r>
      <rPr>
        <b/>
        <sz val="10"/>
        <rFont val="Tahoma"/>
        <family val="2"/>
      </rPr>
      <t xml:space="preserve">16 - BRIE – Champs de tir de La Braconne                                                                               PROJET N° 23094
CONSTRUCTION D'UN MAGASIN DE STOCKAGE MUTUALISE      </t>
    </r>
    <r>
      <rPr>
        <b/>
        <sz val="11"/>
        <rFont val="Tahoma"/>
        <family val="2"/>
        <charset val="1"/>
      </rPr>
      <t xml:space="preserve">
</t>
    </r>
  </si>
  <si>
    <t>DECOMPOSITION DU PRIX GLOBAL ET FORFAITAIRE (DPGF)
LOT 2 BATIMENT
SOLUTION AVEC VARIANTE</t>
  </si>
  <si>
    <t xml:space="preserve">VARIANTE. MERLON A UN PAN. </t>
  </si>
  <si>
    <t>6.5.</t>
  </si>
  <si>
    <t>6.6.</t>
  </si>
  <si>
    <t>Voiles BA en élévation.</t>
  </si>
  <si>
    <t>DPGF AVEC VARIANTE - LOT 2 BATIMENT - ST 1 Gros œuvre</t>
  </si>
  <si>
    <t>DPGF AVEC VARIANTE - LOT 2 BATIMENT - ST 2 Charpente Couverture</t>
  </si>
  <si>
    <t>DPGF AVEC VARIANTE - LOT 2 BATIMENT - ST 3 Menuiseries Serrurerie</t>
  </si>
  <si>
    <t>DPGF AVEC VARIANTE - LOT 2 BATIMENT - ST 4 Plâtrerie Peinture</t>
  </si>
  <si>
    <t>DPGF AVEC VARIANTE - LOT 2 BATIMENT - ST 5 Electricité hors CADIVS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</si>
</sst>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&quot; €&quot;"/>
    <numFmt numFmtId="165" formatCode="0\ %"/>
    <numFmt numFmtId="166" formatCode="0.00_ ;[Red]\-0.00\ "/>
    <numFmt numFmtId="167" formatCode="_-* #,##0.00&quot; €&quot;_-;\-* #,##0.00&quot; €&quot;_-;_-* \-??&quot; €&quot;_-;_-@_-"/>
    <numFmt numFmtId="168" formatCode="#,##0.00\ &quot;€&quot;"/>
  </numFmts>
  <fonts count="32" x14ac:knownFonts="1"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1"/>
      <color rgb="FF000000"/>
      <name val="Tahoma"/>
      <family val="2"/>
      <charset val="1"/>
    </font>
    <font>
      <i/>
      <sz val="10"/>
      <color rgb="FF000000"/>
      <name val="Arial"/>
      <family val="2"/>
      <charset val="1"/>
    </font>
    <font>
      <i/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Tahoma"/>
      <family val="2"/>
      <charset val="1"/>
    </font>
    <font>
      <b/>
      <sz val="12"/>
      <name val="Arial Black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FFFFFF"/>
      <name val="Arial Black"/>
      <family val="2"/>
      <charset val="1"/>
    </font>
    <font>
      <b/>
      <sz val="10"/>
      <color rgb="FF000000"/>
      <name val="Tahoma"/>
      <family val="2"/>
      <charset val="1"/>
    </font>
    <font>
      <sz val="10"/>
      <color rgb="FFFF0000"/>
      <name val="Tahoma"/>
      <family val="2"/>
      <charset val="1"/>
    </font>
    <font>
      <b/>
      <sz val="10"/>
      <color rgb="FFFFFFFF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name val="Arial"/>
      <family val="2"/>
    </font>
    <font>
      <b/>
      <sz val="11"/>
      <name val="Tahoma"/>
      <family val="2"/>
    </font>
    <font>
      <b/>
      <sz val="14"/>
      <name val="Tahoma"/>
      <family val="2"/>
    </font>
    <font>
      <b/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A6A6A6"/>
        <bgColor rgb="FFBFBFBF"/>
      </patternFill>
    </fill>
    <fill>
      <patternFill patternType="solid">
        <fgColor rgb="FF808080"/>
        <bgColor rgb="FF666699"/>
      </patternFill>
    </fill>
    <fill>
      <patternFill patternType="solid">
        <fgColor rgb="FF404040"/>
        <bgColor rgb="FF333300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7" fontId="27" fillId="0" borderId="0" applyBorder="0" applyProtection="0"/>
    <xf numFmtId="165" fontId="27" fillId="0" borderId="0" applyBorder="0" applyProtection="0"/>
  </cellStyleXfs>
  <cellXfs count="15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left" wrapText="1"/>
    </xf>
    <xf numFmtId="164" fontId="6" fillId="3" borderId="4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wrapText="1"/>
    </xf>
    <xf numFmtId="164" fontId="8" fillId="2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wrapText="1"/>
    </xf>
    <xf numFmtId="164" fontId="10" fillId="0" borderId="0" xfId="0" applyNumberFormat="1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wrapText="1"/>
    </xf>
    <xf numFmtId="164" fontId="8" fillId="2" borderId="8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wrapText="1"/>
    </xf>
    <xf numFmtId="0" fontId="13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64" fontId="15" fillId="2" borderId="0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right"/>
    </xf>
    <xf numFmtId="0" fontId="0" fillId="0" borderId="0" xfId="0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164" fontId="8" fillId="0" borderId="13" xfId="0" applyNumberFormat="1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64" fontId="8" fillId="0" borderId="0" xfId="0" applyNumberFormat="1" applyFont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/>
    </xf>
    <xf numFmtId="165" fontId="7" fillId="2" borderId="7" xfId="2" applyFont="1" applyFill="1" applyBorder="1" applyAlignment="1" applyProtection="1">
      <alignment horizontal="left" wrapText="1"/>
    </xf>
    <xf numFmtId="0" fontId="7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wrapText="1"/>
    </xf>
    <xf numFmtId="0" fontId="8" fillId="2" borderId="17" xfId="0" applyFont="1" applyFill="1" applyBorder="1"/>
    <xf numFmtId="0" fontId="0" fillId="2" borderId="0" xfId="0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8" fillId="2" borderId="23" xfId="0" applyFont="1" applyFill="1" applyBorder="1"/>
    <xf numFmtId="164" fontId="8" fillId="2" borderId="0" xfId="0" applyNumberFormat="1" applyFont="1" applyFill="1" applyBorder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5" fillId="3" borderId="1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left" wrapText="1"/>
    </xf>
    <xf numFmtId="0" fontId="13" fillId="2" borderId="23" xfId="0" applyFont="1" applyFill="1" applyBorder="1"/>
    <xf numFmtId="0" fontId="5" fillId="4" borderId="3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6" fillId="2" borderId="7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left" wrapText="1"/>
    </xf>
    <xf numFmtId="0" fontId="17" fillId="2" borderId="7" xfId="0" applyFont="1" applyFill="1" applyBorder="1" applyAlignment="1">
      <alignment horizontal="left" wrapText="1"/>
    </xf>
    <xf numFmtId="164" fontId="18" fillId="3" borderId="0" xfId="0" applyNumberFormat="1" applyFont="1" applyFill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64" fontId="0" fillId="0" borderId="0" xfId="0" applyNumberFormat="1"/>
    <xf numFmtId="0" fontId="7" fillId="2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64" fontId="18" fillId="3" borderId="5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wrapText="1"/>
    </xf>
    <xf numFmtId="0" fontId="21" fillId="0" borderId="25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1" fillId="0" borderId="26" xfId="0" applyFont="1" applyBorder="1"/>
    <xf numFmtId="166" fontId="21" fillId="0" borderId="26" xfId="0" applyNumberFormat="1" applyFont="1" applyBorder="1"/>
    <xf numFmtId="0" fontId="23" fillId="5" borderId="18" xfId="0" applyFont="1" applyFill="1" applyBorder="1"/>
    <xf numFmtId="0" fontId="22" fillId="0" borderId="27" xfId="0" applyFont="1" applyBorder="1" applyAlignment="1">
      <alignment horizontal="center"/>
    </xf>
    <xf numFmtId="4" fontId="22" fillId="0" borderId="27" xfId="0" applyNumberFormat="1" applyFont="1" applyBorder="1"/>
    <xf numFmtId="0" fontId="22" fillId="0" borderId="18" xfId="0" applyFont="1" applyBorder="1" applyAlignment="1"/>
    <xf numFmtId="0" fontId="22" fillId="0" borderId="27" xfId="0" applyFont="1" applyBorder="1" applyAlignment="1"/>
    <xf numFmtId="0" fontId="22" fillId="0" borderId="20" xfId="0" applyFont="1" applyBorder="1" applyAlignment="1"/>
    <xf numFmtId="166" fontId="21" fillId="0" borderId="20" xfId="0" applyNumberFormat="1" applyFont="1" applyBorder="1"/>
    <xf numFmtId="164" fontId="22" fillId="0" borderId="0" xfId="1" applyNumberFormat="1" applyFont="1" applyBorder="1" applyAlignment="1" applyProtection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/>
    <xf numFmtId="164" fontId="22" fillId="0" borderId="26" xfId="1" applyNumberFormat="1" applyFont="1" applyBorder="1" applyAlignment="1" applyProtection="1"/>
    <xf numFmtId="0" fontId="22" fillId="0" borderId="18" xfId="0" applyFont="1" applyBorder="1"/>
    <xf numFmtId="0" fontId="21" fillId="0" borderId="20" xfId="0" applyFont="1" applyBorder="1"/>
    <xf numFmtId="0" fontId="21" fillId="0" borderId="18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164" fontId="22" fillId="0" borderId="20" xfId="1" applyNumberFormat="1" applyFont="1" applyBorder="1" applyAlignment="1" applyProtection="1"/>
    <xf numFmtId="4" fontId="21" fillId="0" borderId="0" xfId="0" applyNumberFormat="1" applyFont="1" applyBorder="1"/>
    <xf numFmtId="167" fontId="21" fillId="0" borderId="26" xfId="1" applyFont="1" applyBorder="1" applyAlignment="1" applyProtection="1"/>
    <xf numFmtId="0" fontId="23" fillId="0" borderId="27" xfId="0" applyFont="1" applyBorder="1"/>
    <xf numFmtId="0" fontId="23" fillId="0" borderId="0" xfId="0" applyFont="1" applyBorder="1"/>
    <xf numFmtId="0" fontId="25" fillId="0" borderId="25" xfId="0" applyFont="1" applyBorder="1"/>
    <xf numFmtId="0" fontId="23" fillId="6" borderId="0" xfId="0" applyFont="1" applyFill="1" applyBorder="1"/>
    <xf numFmtId="0" fontId="26" fillId="6" borderId="0" xfId="0" applyFont="1" applyFill="1" applyBorder="1" applyAlignment="1">
      <alignment horizontal="center"/>
    </xf>
    <xf numFmtId="0" fontId="22" fillId="6" borderId="0" xfId="0" applyFont="1" applyFill="1" applyBorder="1" applyAlignment="1">
      <alignment horizontal="center"/>
    </xf>
    <xf numFmtId="4" fontId="22" fillId="6" borderId="0" xfId="0" applyNumberFormat="1" applyFont="1" applyFill="1" applyBorder="1"/>
    <xf numFmtId="164" fontId="22" fillId="0" borderId="19" xfId="1" applyNumberFormat="1" applyFont="1" applyBorder="1" applyAlignment="1" applyProtection="1"/>
    <xf numFmtId="4" fontId="26" fillId="6" borderId="0" xfId="0" applyNumberFormat="1" applyFont="1" applyFill="1" applyBorder="1"/>
    <xf numFmtId="0" fontId="23" fillId="2" borderId="0" xfId="0" applyFont="1" applyFill="1" applyBorder="1"/>
    <xf numFmtId="0" fontId="26" fillId="2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1" fillId="0" borderId="28" xfId="0" applyFont="1" applyBorder="1"/>
    <xf numFmtId="0" fontId="23" fillId="6" borderId="29" xfId="0" applyFont="1" applyFill="1" applyBorder="1"/>
    <xf numFmtId="0" fontId="26" fillId="6" borderId="29" xfId="0" applyFont="1" applyFill="1" applyBorder="1" applyAlignment="1">
      <alignment horizontal="center"/>
    </xf>
    <xf numFmtId="4" fontId="26" fillId="6" borderId="29" xfId="0" applyNumberFormat="1" applyFont="1" applyFill="1" applyBorder="1"/>
    <xf numFmtId="168" fontId="22" fillId="0" borderId="20" xfId="1" applyNumberFormat="1" applyFont="1" applyBorder="1" applyAlignment="1" applyProtection="1"/>
    <xf numFmtId="168" fontId="8" fillId="2" borderId="6" xfId="0" applyNumberFormat="1" applyFont="1" applyFill="1" applyBorder="1" applyAlignment="1">
      <alignment horizontal="center" vertical="center"/>
    </xf>
    <xf numFmtId="164" fontId="28" fillId="3" borderId="4" xfId="0" applyNumberFormat="1" applyFont="1" applyFill="1" applyBorder="1" applyAlignment="1">
      <alignment horizontal="center"/>
    </xf>
    <xf numFmtId="164" fontId="24" fillId="0" borderId="30" xfId="0" applyNumberFormat="1" applyFont="1" applyBorder="1"/>
    <xf numFmtId="0" fontId="1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29" fillId="0" borderId="31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0" fillId="3" borderId="19" xfId="0" applyFont="1" applyFill="1" applyBorder="1" applyAlignment="1">
      <alignment horizontal="center" vertical="center"/>
    </xf>
    <xf numFmtId="0" fontId="30" fillId="0" borderId="28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view="pageBreakPreview" topLeftCell="A61" zoomScaleNormal="100" workbookViewId="0">
      <selection activeCell="A90" sqref="A90"/>
    </sheetView>
  </sheetViews>
  <sheetFormatPr baseColWidth="10" defaultColWidth="10.7109375" defaultRowHeight="15" x14ac:dyDescent="0.25"/>
  <cols>
    <col min="1" max="1" width="14.7109375" customWidth="1"/>
    <col min="2" max="2" width="67.42578125" customWidth="1"/>
    <col min="3" max="3" width="30.85546875" customWidth="1"/>
  </cols>
  <sheetData>
    <row r="1" spans="1:3" ht="15.75" customHeight="1" x14ac:dyDescent="0.25">
      <c r="A1" s="140" t="s">
        <v>531</v>
      </c>
      <c r="B1" s="140"/>
      <c r="C1" s="140"/>
    </row>
    <row r="2" spans="1:3" ht="15.75" x14ac:dyDescent="0.25">
      <c r="A2" s="1"/>
      <c r="B2" s="2"/>
      <c r="C2" s="3"/>
    </row>
    <row r="3" spans="1:3" ht="18" x14ac:dyDescent="0.25">
      <c r="A3" s="141" t="s">
        <v>0</v>
      </c>
      <c r="B3" s="141"/>
      <c r="C3" s="141"/>
    </row>
    <row r="4" spans="1:3" ht="18" x14ac:dyDescent="0.25">
      <c r="A4" s="141" t="s">
        <v>1</v>
      </c>
      <c r="B4" s="141"/>
      <c r="C4" s="141"/>
    </row>
    <row r="5" spans="1:3" ht="15.75" x14ac:dyDescent="0.25">
      <c r="A5" s="142" t="s">
        <v>2</v>
      </c>
      <c r="B5" s="142"/>
      <c r="C5" s="142"/>
    </row>
    <row r="6" spans="1:3" ht="15.75" thickBot="1" x14ac:dyDescent="0.3">
      <c r="A6" s="4"/>
      <c r="B6" s="5"/>
      <c r="C6" s="4"/>
    </row>
    <row r="7" spans="1:3" ht="37.5" customHeight="1" thickBot="1" x14ac:dyDescent="0.3">
      <c r="A7" s="6" t="s">
        <v>3</v>
      </c>
      <c r="B7" s="7" t="s">
        <v>4</v>
      </c>
      <c r="C7" s="57" t="s">
        <v>159</v>
      </c>
    </row>
    <row r="8" spans="1:3" ht="15" customHeight="1" x14ac:dyDescent="0.25">
      <c r="A8" s="9" t="s">
        <v>5</v>
      </c>
      <c r="B8" s="10" t="s">
        <v>6</v>
      </c>
      <c r="C8" s="11">
        <f>SUM(C9:C36)</f>
        <v>0</v>
      </c>
    </row>
    <row r="9" spans="1:3" ht="15" customHeight="1" x14ac:dyDescent="0.25">
      <c r="A9" s="12" t="s">
        <v>7</v>
      </c>
      <c r="B9" s="13" t="s">
        <v>8</v>
      </c>
      <c r="C9" s="14">
        <v>0</v>
      </c>
    </row>
    <row r="10" spans="1:3" ht="15" customHeight="1" x14ac:dyDescent="0.25">
      <c r="A10" s="12" t="s">
        <v>9</v>
      </c>
      <c r="B10" s="13" t="s">
        <v>10</v>
      </c>
      <c r="C10" s="14">
        <v>0</v>
      </c>
    </row>
    <row r="11" spans="1:3" ht="15" customHeight="1" x14ac:dyDescent="0.25">
      <c r="A11" s="12" t="s">
        <v>11</v>
      </c>
      <c r="B11" s="13" t="s">
        <v>12</v>
      </c>
      <c r="C11" s="14">
        <v>0</v>
      </c>
    </row>
    <row r="12" spans="1:3" ht="15" customHeight="1" x14ac:dyDescent="0.25">
      <c r="A12" s="12" t="s">
        <v>13</v>
      </c>
      <c r="B12" s="13" t="s">
        <v>14</v>
      </c>
      <c r="C12" s="14">
        <v>0</v>
      </c>
    </row>
    <row r="13" spans="1:3" ht="15" customHeight="1" x14ac:dyDescent="0.25">
      <c r="A13" s="12" t="s">
        <v>15</v>
      </c>
      <c r="B13" s="13" t="s">
        <v>16</v>
      </c>
      <c r="C13" s="14">
        <v>0</v>
      </c>
    </row>
    <row r="14" spans="1:3" ht="15" customHeight="1" x14ac:dyDescent="0.25">
      <c r="A14" s="12" t="s">
        <v>17</v>
      </c>
      <c r="B14" s="13" t="s">
        <v>18</v>
      </c>
      <c r="C14" s="14">
        <v>0</v>
      </c>
    </row>
    <row r="15" spans="1:3" ht="15" customHeight="1" x14ac:dyDescent="0.25">
      <c r="A15" s="12" t="s">
        <v>19</v>
      </c>
      <c r="B15" s="13" t="s">
        <v>20</v>
      </c>
      <c r="C15" s="14">
        <v>0</v>
      </c>
    </row>
    <row r="16" spans="1:3" ht="15" customHeight="1" x14ac:dyDescent="0.25">
      <c r="A16" s="12" t="s">
        <v>21</v>
      </c>
      <c r="B16" s="13" t="s">
        <v>22</v>
      </c>
      <c r="C16" s="14">
        <v>0</v>
      </c>
    </row>
    <row r="17" spans="1:3" ht="15" customHeight="1" x14ac:dyDescent="0.25">
      <c r="A17" s="12" t="s">
        <v>23</v>
      </c>
      <c r="B17" s="13" t="s">
        <v>24</v>
      </c>
      <c r="C17" s="14">
        <v>0</v>
      </c>
    </row>
    <row r="18" spans="1:3" ht="15" customHeight="1" x14ac:dyDescent="0.25">
      <c r="A18" s="12" t="s">
        <v>25</v>
      </c>
      <c r="B18" s="13" t="s">
        <v>26</v>
      </c>
      <c r="C18" s="14">
        <v>0</v>
      </c>
    </row>
    <row r="19" spans="1:3" ht="15" customHeight="1" x14ac:dyDescent="0.25">
      <c r="A19" s="12" t="s">
        <v>27</v>
      </c>
      <c r="B19" s="13" t="s">
        <v>28</v>
      </c>
      <c r="C19" s="14">
        <v>0</v>
      </c>
    </row>
    <row r="20" spans="1:3" ht="15" customHeight="1" x14ac:dyDescent="0.25">
      <c r="A20" s="12" t="s">
        <v>29</v>
      </c>
      <c r="B20" s="13" t="s">
        <v>30</v>
      </c>
      <c r="C20" s="14">
        <v>0</v>
      </c>
    </row>
    <row r="21" spans="1:3" ht="15" customHeight="1" x14ac:dyDescent="0.25">
      <c r="A21" s="12" t="s">
        <v>31</v>
      </c>
      <c r="B21" s="13" t="s">
        <v>32</v>
      </c>
      <c r="C21" s="14">
        <v>0</v>
      </c>
    </row>
    <row r="22" spans="1:3" ht="15" customHeight="1" x14ac:dyDescent="0.25">
      <c r="A22" s="12" t="s">
        <v>33</v>
      </c>
      <c r="B22" s="13" t="s">
        <v>34</v>
      </c>
      <c r="C22" s="14">
        <v>0</v>
      </c>
    </row>
    <row r="23" spans="1:3" ht="15" customHeight="1" x14ac:dyDescent="0.25">
      <c r="A23" s="12" t="s">
        <v>35</v>
      </c>
      <c r="B23" s="13" t="s">
        <v>36</v>
      </c>
      <c r="C23" s="14">
        <v>0</v>
      </c>
    </row>
    <row r="24" spans="1:3" ht="15" customHeight="1" x14ac:dyDescent="0.25">
      <c r="A24" s="12" t="s">
        <v>37</v>
      </c>
      <c r="B24" s="15" t="s">
        <v>38</v>
      </c>
      <c r="C24" s="14">
        <v>0</v>
      </c>
    </row>
    <row r="25" spans="1:3" ht="15" customHeight="1" x14ac:dyDescent="0.25">
      <c r="A25" s="12" t="s">
        <v>39</v>
      </c>
      <c r="B25" s="15" t="s">
        <v>40</v>
      </c>
      <c r="C25" s="14">
        <v>0</v>
      </c>
    </row>
    <row r="26" spans="1:3" ht="15" customHeight="1" x14ac:dyDescent="0.25">
      <c r="A26" s="12" t="s">
        <v>41</v>
      </c>
      <c r="B26" s="16" t="s">
        <v>42</v>
      </c>
      <c r="C26" s="14">
        <v>0</v>
      </c>
    </row>
    <row r="27" spans="1:3" ht="15" customHeight="1" x14ac:dyDescent="0.25">
      <c r="A27" s="12" t="s">
        <v>43</v>
      </c>
      <c r="B27" s="16" t="s">
        <v>44</v>
      </c>
      <c r="C27" s="14">
        <v>0</v>
      </c>
    </row>
    <row r="28" spans="1:3" ht="15" customHeight="1" x14ac:dyDescent="0.25">
      <c r="A28" s="12" t="s">
        <v>45</v>
      </c>
      <c r="B28" s="16" t="s">
        <v>46</v>
      </c>
      <c r="C28" s="14">
        <v>0</v>
      </c>
    </row>
    <row r="29" spans="1:3" ht="15" customHeight="1" x14ac:dyDescent="0.25">
      <c r="A29" s="12" t="s">
        <v>47</v>
      </c>
      <c r="B29" s="16" t="s">
        <v>48</v>
      </c>
      <c r="C29" s="14">
        <v>0</v>
      </c>
    </row>
    <row r="30" spans="1:3" ht="15" customHeight="1" x14ac:dyDescent="0.25">
      <c r="A30" s="12" t="s">
        <v>49</v>
      </c>
      <c r="B30" s="16" t="s">
        <v>50</v>
      </c>
      <c r="C30" s="14">
        <v>0</v>
      </c>
    </row>
    <row r="31" spans="1:3" ht="15" customHeight="1" x14ac:dyDescent="0.25">
      <c r="A31" s="12" t="s">
        <v>51</v>
      </c>
      <c r="B31" s="16" t="s">
        <v>52</v>
      </c>
      <c r="C31" s="14">
        <v>0</v>
      </c>
    </row>
    <row r="32" spans="1:3" ht="15" customHeight="1" x14ac:dyDescent="0.25">
      <c r="A32" s="12" t="s">
        <v>53</v>
      </c>
      <c r="B32" s="16" t="s">
        <v>54</v>
      </c>
      <c r="C32" s="14">
        <v>0</v>
      </c>
    </row>
    <row r="33" spans="1:3" ht="15" customHeight="1" x14ac:dyDescent="0.25">
      <c r="A33" s="12" t="s">
        <v>55</v>
      </c>
      <c r="B33" s="16" t="s">
        <v>56</v>
      </c>
      <c r="C33" s="14">
        <v>0</v>
      </c>
    </row>
    <row r="34" spans="1:3" ht="15" customHeight="1" x14ac:dyDescent="0.25">
      <c r="A34" s="12" t="s">
        <v>57</v>
      </c>
      <c r="B34" s="16" t="s">
        <v>58</v>
      </c>
      <c r="C34" s="14">
        <v>0</v>
      </c>
    </row>
    <row r="35" spans="1:3" ht="15" customHeight="1" x14ac:dyDescent="0.25">
      <c r="A35" s="12" t="s">
        <v>59</v>
      </c>
      <c r="B35" s="16" t="s">
        <v>60</v>
      </c>
      <c r="C35" s="14">
        <v>0</v>
      </c>
    </row>
    <row r="36" spans="1:3" ht="15" customHeight="1" x14ac:dyDescent="0.25">
      <c r="A36" s="17" t="s">
        <v>61</v>
      </c>
      <c r="B36" s="16" t="s">
        <v>62</v>
      </c>
      <c r="C36" s="14">
        <v>0</v>
      </c>
    </row>
    <row r="37" spans="1:3" ht="15" customHeight="1" x14ac:dyDescent="0.25">
      <c r="A37" s="18" t="s">
        <v>63</v>
      </c>
      <c r="B37" s="19" t="s">
        <v>64</v>
      </c>
      <c r="C37" s="11">
        <f>SUM(C38:C47)</f>
        <v>0</v>
      </c>
    </row>
    <row r="38" spans="1:3" ht="15" customHeight="1" x14ac:dyDescent="0.25">
      <c r="A38" s="17" t="s">
        <v>65</v>
      </c>
      <c r="B38" s="16" t="s">
        <v>66</v>
      </c>
      <c r="C38" s="14">
        <v>0</v>
      </c>
    </row>
    <row r="39" spans="1:3" ht="15" customHeight="1" x14ac:dyDescent="0.25">
      <c r="A39" s="17" t="s">
        <v>67</v>
      </c>
      <c r="B39" s="16" t="s">
        <v>68</v>
      </c>
      <c r="C39" s="14">
        <v>0</v>
      </c>
    </row>
    <row r="40" spans="1:3" ht="15" customHeight="1" x14ac:dyDescent="0.25">
      <c r="A40" s="17" t="s">
        <v>69</v>
      </c>
      <c r="B40" s="16" t="s">
        <v>70</v>
      </c>
      <c r="C40" s="14">
        <v>0</v>
      </c>
    </row>
    <row r="41" spans="1:3" ht="15" customHeight="1" x14ac:dyDescent="0.25">
      <c r="A41" s="20" t="s">
        <v>71</v>
      </c>
      <c r="B41" s="21" t="s">
        <v>72</v>
      </c>
      <c r="C41" s="14">
        <v>0</v>
      </c>
    </row>
    <row r="42" spans="1:3" ht="15" customHeight="1" x14ac:dyDescent="0.25">
      <c r="A42" s="20" t="s">
        <v>73</v>
      </c>
      <c r="B42" s="21" t="s">
        <v>74</v>
      </c>
      <c r="C42" s="14">
        <v>0</v>
      </c>
    </row>
    <row r="43" spans="1:3" ht="15" customHeight="1" x14ac:dyDescent="0.25">
      <c r="A43" s="20" t="s">
        <v>75</v>
      </c>
      <c r="B43" s="21" t="s">
        <v>76</v>
      </c>
      <c r="C43" s="14">
        <v>0</v>
      </c>
    </row>
    <row r="44" spans="1:3" ht="15" customHeight="1" x14ac:dyDescent="0.25">
      <c r="A44" s="20" t="s">
        <v>77</v>
      </c>
      <c r="B44" s="22" t="s">
        <v>78</v>
      </c>
      <c r="C44" s="14">
        <v>0</v>
      </c>
    </row>
    <row r="45" spans="1:3" ht="15" customHeight="1" x14ac:dyDescent="0.25">
      <c r="A45" s="20" t="s">
        <v>79</v>
      </c>
      <c r="B45" s="22" t="s">
        <v>80</v>
      </c>
      <c r="C45" s="14">
        <v>0</v>
      </c>
    </row>
    <row r="46" spans="1:3" ht="15" customHeight="1" x14ac:dyDescent="0.25">
      <c r="A46" s="23" t="s">
        <v>81</v>
      </c>
      <c r="B46" s="21" t="s">
        <v>82</v>
      </c>
      <c r="C46" s="14">
        <v>0</v>
      </c>
    </row>
    <row r="47" spans="1:3" ht="15" customHeight="1" x14ac:dyDescent="0.25">
      <c r="A47" s="23" t="s">
        <v>83</v>
      </c>
      <c r="B47" s="21" t="s">
        <v>84</v>
      </c>
      <c r="C47" s="14">
        <v>0</v>
      </c>
    </row>
    <row r="48" spans="1:3" ht="15" customHeight="1" x14ac:dyDescent="0.25">
      <c r="A48" s="24" t="s">
        <v>85</v>
      </c>
      <c r="B48" s="25" t="s">
        <v>86</v>
      </c>
      <c r="C48" s="11">
        <f>SUM(C49:C74)</f>
        <v>0</v>
      </c>
    </row>
    <row r="49" spans="1:3" ht="15" customHeight="1" x14ac:dyDescent="0.25">
      <c r="A49" s="23" t="s">
        <v>87</v>
      </c>
      <c r="B49" s="21" t="s">
        <v>88</v>
      </c>
      <c r="C49" s="14">
        <v>0</v>
      </c>
    </row>
    <row r="50" spans="1:3" ht="15" customHeight="1" x14ac:dyDescent="0.25">
      <c r="A50" s="23" t="s">
        <v>89</v>
      </c>
      <c r="B50" s="21" t="s">
        <v>90</v>
      </c>
      <c r="C50" s="14">
        <v>0</v>
      </c>
    </row>
    <row r="51" spans="1:3" ht="15" customHeight="1" x14ac:dyDescent="0.25">
      <c r="A51" s="23" t="s">
        <v>91</v>
      </c>
      <c r="B51" s="21" t="s">
        <v>92</v>
      </c>
      <c r="C51" s="14">
        <v>0</v>
      </c>
    </row>
    <row r="52" spans="1:3" ht="15" customHeight="1" x14ac:dyDescent="0.25">
      <c r="A52" s="23" t="s">
        <v>93</v>
      </c>
      <c r="B52" s="21" t="s">
        <v>94</v>
      </c>
      <c r="C52" s="14">
        <v>0</v>
      </c>
    </row>
    <row r="53" spans="1:3" ht="15" customHeight="1" x14ac:dyDescent="0.25">
      <c r="A53" s="23" t="s">
        <v>95</v>
      </c>
      <c r="B53" s="21" t="s">
        <v>96</v>
      </c>
      <c r="C53" s="14">
        <v>0</v>
      </c>
    </row>
    <row r="54" spans="1:3" ht="15" customHeight="1" x14ac:dyDescent="0.25">
      <c r="A54" s="23" t="s">
        <v>97</v>
      </c>
      <c r="B54" s="21" t="s">
        <v>98</v>
      </c>
      <c r="C54" s="14">
        <v>0</v>
      </c>
    </row>
    <row r="55" spans="1:3" ht="15" customHeight="1" x14ac:dyDescent="0.25">
      <c r="A55" s="23" t="s">
        <v>99</v>
      </c>
      <c r="B55" s="21" t="s">
        <v>100</v>
      </c>
      <c r="C55" s="14">
        <v>0</v>
      </c>
    </row>
    <row r="56" spans="1:3" ht="15" customHeight="1" x14ac:dyDescent="0.25">
      <c r="A56" s="23" t="s">
        <v>101</v>
      </c>
      <c r="B56" s="21" t="s">
        <v>102</v>
      </c>
      <c r="C56" s="14">
        <v>0</v>
      </c>
    </row>
    <row r="57" spans="1:3" ht="15" customHeight="1" x14ac:dyDescent="0.25">
      <c r="A57" s="23" t="s">
        <v>103</v>
      </c>
      <c r="B57" s="21" t="s">
        <v>104</v>
      </c>
      <c r="C57" s="14">
        <v>0</v>
      </c>
    </row>
    <row r="58" spans="1:3" ht="15" customHeight="1" x14ac:dyDescent="0.25">
      <c r="A58" s="23" t="s">
        <v>105</v>
      </c>
      <c r="B58" s="21" t="s">
        <v>106</v>
      </c>
      <c r="C58" s="14">
        <v>0</v>
      </c>
    </row>
    <row r="59" spans="1:3" ht="15" customHeight="1" x14ac:dyDescent="0.25">
      <c r="A59" s="23" t="s">
        <v>107</v>
      </c>
      <c r="B59" s="21" t="s">
        <v>108</v>
      </c>
      <c r="C59" s="14">
        <v>0</v>
      </c>
    </row>
    <row r="60" spans="1:3" ht="15" customHeight="1" x14ac:dyDescent="0.25">
      <c r="A60" s="23" t="s">
        <v>109</v>
      </c>
      <c r="B60" s="21" t="s">
        <v>110</v>
      </c>
      <c r="C60" s="14">
        <v>0</v>
      </c>
    </row>
    <row r="61" spans="1:3" ht="15" customHeight="1" x14ac:dyDescent="0.25">
      <c r="A61" s="23" t="s">
        <v>111</v>
      </c>
      <c r="B61" s="21" t="s">
        <v>112</v>
      </c>
      <c r="C61" s="14">
        <v>0</v>
      </c>
    </row>
    <row r="62" spans="1:3" ht="15" customHeight="1" x14ac:dyDescent="0.25">
      <c r="A62" s="23" t="s">
        <v>113</v>
      </c>
      <c r="B62" s="21" t="s">
        <v>114</v>
      </c>
      <c r="C62" s="14">
        <v>0</v>
      </c>
    </row>
    <row r="63" spans="1:3" ht="15" customHeight="1" x14ac:dyDescent="0.25">
      <c r="A63" s="23" t="s">
        <v>115</v>
      </c>
      <c r="B63" s="21" t="s">
        <v>116</v>
      </c>
      <c r="C63" s="14">
        <v>0</v>
      </c>
    </row>
    <row r="64" spans="1:3" ht="15" customHeight="1" x14ac:dyDescent="0.25">
      <c r="A64" s="23" t="s">
        <v>117</v>
      </c>
      <c r="B64" s="21" t="s">
        <v>118</v>
      </c>
      <c r="C64" s="14">
        <v>0</v>
      </c>
    </row>
    <row r="65" spans="1:6" ht="15" customHeight="1" x14ac:dyDescent="0.25">
      <c r="A65" s="23" t="s">
        <v>119</v>
      </c>
      <c r="B65" s="21" t="s">
        <v>120</v>
      </c>
      <c r="C65" s="14">
        <v>0</v>
      </c>
    </row>
    <row r="66" spans="1:6" ht="15" customHeight="1" x14ac:dyDescent="0.25">
      <c r="A66" s="23" t="s">
        <v>121</v>
      </c>
      <c r="B66" s="21" t="s">
        <v>122</v>
      </c>
      <c r="C66" s="14">
        <v>0</v>
      </c>
    </row>
    <row r="67" spans="1:6" ht="15" customHeight="1" x14ac:dyDescent="0.25">
      <c r="A67" s="23" t="s">
        <v>123</v>
      </c>
      <c r="B67" s="21" t="s">
        <v>124</v>
      </c>
      <c r="C67" s="14">
        <v>0</v>
      </c>
    </row>
    <row r="68" spans="1:6" ht="15" customHeight="1" x14ac:dyDescent="0.25">
      <c r="A68" s="23" t="s">
        <v>125</v>
      </c>
      <c r="B68" s="21" t="s">
        <v>126</v>
      </c>
      <c r="C68" s="14">
        <v>0</v>
      </c>
    </row>
    <row r="69" spans="1:6" ht="15" customHeight="1" x14ac:dyDescent="0.25">
      <c r="A69" s="23" t="s">
        <v>127</v>
      </c>
      <c r="B69" s="21" t="s">
        <v>128</v>
      </c>
      <c r="C69" s="14">
        <v>0</v>
      </c>
    </row>
    <row r="70" spans="1:6" ht="15" customHeight="1" x14ac:dyDescent="0.25">
      <c r="A70" s="23" t="s">
        <v>129</v>
      </c>
      <c r="B70" s="21" t="s">
        <v>130</v>
      </c>
      <c r="C70" s="14">
        <v>0</v>
      </c>
    </row>
    <row r="71" spans="1:6" ht="15" customHeight="1" x14ac:dyDescent="0.25">
      <c r="A71" s="23" t="s">
        <v>131</v>
      </c>
      <c r="B71" s="21" t="s">
        <v>132</v>
      </c>
      <c r="C71" s="14">
        <v>0</v>
      </c>
    </row>
    <row r="72" spans="1:6" ht="15" customHeight="1" x14ac:dyDescent="0.25">
      <c r="A72" s="23" t="s">
        <v>133</v>
      </c>
      <c r="B72" s="21" t="s">
        <v>134</v>
      </c>
      <c r="C72" s="14">
        <v>0</v>
      </c>
    </row>
    <row r="73" spans="1:6" ht="15" customHeight="1" x14ac:dyDescent="0.25">
      <c r="A73" s="23" t="s">
        <v>135</v>
      </c>
      <c r="B73" s="21" t="s">
        <v>136</v>
      </c>
      <c r="C73" s="14">
        <v>0</v>
      </c>
    </row>
    <row r="74" spans="1:6" ht="15" customHeight="1" thickBot="1" x14ac:dyDescent="0.3">
      <c r="A74" s="23" t="s">
        <v>137</v>
      </c>
      <c r="B74" s="21" t="s">
        <v>138</v>
      </c>
      <c r="C74" s="14">
        <v>0</v>
      </c>
    </row>
    <row r="75" spans="1:6" ht="15" customHeight="1" x14ac:dyDescent="0.25">
      <c r="A75" s="24" t="s">
        <v>146</v>
      </c>
      <c r="B75" s="25" t="s">
        <v>147</v>
      </c>
      <c r="C75" s="11">
        <f>SUM(C76:C77)</f>
        <v>0</v>
      </c>
    </row>
    <row r="76" spans="1:6" ht="15" customHeight="1" x14ac:dyDescent="0.25">
      <c r="A76" s="23" t="s">
        <v>148</v>
      </c>
      <c r="B76" s="21" t="s">
        <v>149</v>
      </c>
      <c r="C76" s="14">
        <v>0</v>
      </c>
    </row>
    <row r="77" spans="1:6" ht="15" customHeight="1" thickBot="1" x14ac:dyDescent="0.3">
      <c r="A77" s="23" t="s">
        <v>150</v>
      </c>
      <c r="B77" s="21" t="s">
        <v>151</v>
      </c>
      <c r="C77" s="14">
        <v>0</v>
      </c>
    </row>
    <row r="78" spans="1:6" ht="15" customHeight="1" x14ac:dyDescent="0.25">
      <c r="A78" s="24" t="s">
        <v>286</v>
      </c>
      <c r="B78" s="25" t="s">
        <v>534</v>
      </c>
      <c r="C78" s="11">
        <f>SUM(C79:C85)</f>
        <v>0</v>
      </c>
    </row>
    <row r="79" spans="1:6" ht="15" customHeight="1" x14ac:dyDescent="0.25">
      <c r="A79" s="23" t="s">
        <v>288</v>
      </c>
      <c r="B79" s="21" t="s">
        <v>152</v>
      </c>
      <c r="C79" s="14">
        <v>0</v>
      </c>
      <c r="F79" s="26"/>
    </row>
    <row r="80" spans="1:6" ht="15" customHeight="1" x14ac:dyDescent="0.25">
      <c r="A80" s="23" t="s">
        <v>290</v>
      </c>
      <c r="B80" s="21" t="s">
        <v>153</v>
      </c>
      <c r="C80" s="14">
        <v>0</v>
      </c>
    </row>
    <row r="81" spans="1:3" ht="15" customHeight="1" x14ac:dyDescent="0.25">
      <c r="A81" s="23" t="s">
        <v>292</v>
      </c>
      <c r="B81" s="21" t="s">
        <v>154</v>
      </c>
      <c r="C81" s="14">
        <v>0</v>
      </c>
    </row>
    <row r="82" spans="1:3" ht="15" customHeight="1" x14ac:dyDescent="0.25">
      <c r="A82" s="23" t="s">
        <v>294</v>
      </c>
      <c r="B82" s="21" t="s">
        <v>155</v>
      </c>
      <c r="C82" s="14">
        <v>0</v>
      </c>
    </row>
    <row r="83" spans="1:3" ht="15" customHeight="1" x14ac:dyDescent="0.25">
      <c r="A83" s="23" t="s">
        <v>535</v>
      </c>
      <c r="B83" s="21" t="s">
        <v>145</v>
      </c>
      <c r="C83" s="14">
        <v>0</v>
      </c>
    </row>
    <row r="84" spans="1:3" ht="15" customHeight="1" x14ac:dyDescent="0.25">
      <c r="A84" s="23" t="s">
        <v>536</v>
      </c>
      <c r="B84" s="21" t="s">
        <v>537</v>
      </c>
      <c r="C84" s="14">
        <v>0</v>
      </c>
    </row>
    <row r="85" spans="1:3" ht="15" customHeight="1" x14ac:dyDescent="0.25">
      <c r="A85" s="27"/>
      <c r="B85" s="28"/>
      <c r="C85" s="29"/>
    </row>
    <row r="86" spans="1:3" ht="15" customHeight="1" x14ac:dyDescent="0.25">
      <c r="A86" s="30"/>
      <c r="B86" s="31"/>
      <c r="C86" s="32"/>
    </row>
    <row r="87" spans="1:3" ht="15" customHeight="1" x14ac:dyDescent="0.25">
      <c r="A87" s="33"/>
      <c r="B87" s="34" t="s">
        <v>156</v>
      </c>
      <c r="C87" s="35">
        <f>SUM(C8,C37,C48,C75,C78)</f>
        <v>0</v>
      </c>
    </row>
    <row r="88" spans="1:3" ht="18" x14ac:dyDescent="0.25">
      <c r="A88" s="4"/>
      <c r="B88" s="34"/>
      <c r="C88" s="4"/>
    </row>
    <row r="89" spans="1:3" ht="18" x14ac:dyDescent="0.25">
      <c r="A89" s="4"/>
      <c r="B89" s="34"/>
      <c r="C89" s="4"/>
    </row>
    <row r="90" spans="1:3" x14ac:dyDescent="0.25">
      <c r="A90" s="4" t="s">
        <v>538</v>
      </c>
      <c r="B90" s="4"/>
      <c r="C90" s="36"/>
    </row>
    <row r="91" spans="1:3" x14ac:dyDescent="0.25">
      <c r="A91" s="4"/>
      <c r="B91" s="4"/>
      <c r="C91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topLeftCell="A28" zoomScaleNormal="100" zoomScaleSheetLayoutView="100" workbookViewId="0">
      <selection activeCell="A56" sqref="A56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s="37" customFormat="1" ht="31.5" customHeight="1" x14ac:dyDescent="0.25">
      <c r="A1" s="140" t="s">
        <v>531</v>
      </c>
      <c r="B1" s="140"/>
      <c r="C1" s="140"/>
    </row>
    <row r="2" spans="1:3" ht="15.75" x14ac:dyDescent="0.25">
      <c r="A2" s="1"/>
      <c r="B2" s="2"/>
      <c r="C2" s="3"/>
    </row>
    <row r="3" spans="1:3" ht="18" x14ac:dyDescent="0.25">
      <c r="A3" s="143" t="s">
        <v>0</v>
      </c>
      <c r="B3" s="143"/>
      <c r="C3" s="143"/>
    </row>
    <row r="4" spans="1:3" ht="18" x14ac:dyDescent="0.25">
      <c r="A4" s="143" t="s">
        <v>157</v>
      </c>
      <c r="B4" s="143"/>
      <c r="C4" s="143"/>
    </row>
    <row r="5" spans="1:3" ht="15.75" x14ac:dyDescent="0.25">
      <c r="A5" s="142" t="s">
        <v>158</v>
      </c>
      <c r="B5" s="142"/>
      <c r="C5" s="142"/>
    </row>
    <row r="6" spans="1:3" x14ac:dyDescent="0.25">
      <c r="A6" s="4"/>
      <c r="B6" s="5"/>
      <c r="C6" s="4"/>
    </row>
    <row r="7" spans="1:3" ht="37.5" customHeight="1" x14ac:dyDescent="0.25">
      <c r="A7" s="7" t="s">
        <v>3</v>
      </c>
      <c r="B7" s="6" t="s">
        <v>4</v>
      </c>
      <c r="C7" s="38" t="s">
        <v>159</v>
      </c>
    </row>
    <row r="8" spans="1:3" ht="15" customHeight="1" x14ac:dyDescent="0.25">
      <c r="A8" s="39" t="s">
        <v>160</v>
      </c>
      <c r="B8" s="10" t="s">
        <v>6</v>
      </c>
      <c r="C8" s="11">
        <f>SUM(C9,C24)</f>
        <v>0</v>
      </c>
    </row>
    <row r="9" spans="1:3" ht="15" customHeight="1" x14ac:dyDescent="0.25">
      <c r="A9" s="40" t="s">
        <v>7</v>
      </c>
      <c r="B9" s="41" t="s">
        <v>161</v>
      </c>
      <c r="C9" s="42">
        <v>0</v>
      </c>
    </row>
    <row r="10" spans="1:3" ht="15" customHeight="1" x14ac:dyDescent="0.25">
      <c r="A10" s="40" t="s">
        <v>9</v>
      </c>
      <c r="B10" s="41" t="s">
        <v>162</v>
      </c>
      <c r="C10" s="42">
        <v>0</v>
      </c>
    </row>
    <row r="11" spans="1:3" ht="15" customHeight="1" x14ac:dyDescent="0.25">
      <c r="A11" s="40" t="s">
        <v>11</v>
      </c>
      <c r="B11" s="41" t="s">
        <v>163</v>
      </c>
      <c r="C11" s="42">
        <v>0</v>
      </c>
    </row>
    <row r="12" spans="1:3" ht="15" customHeight="1" x14ac:dyDescent="0.25">
      <c r="A12" s="40" t="s">
        <v>13</v>
      </c>
      <c r="B12" s="41" t="s">
        <v>164</v>
      </c>
      <c r="C12" s="42">
        <v>0</v>
      </c>
    </row>
    <row r="13" spans="1:3" ht="15" customHeight="1" x14ac:dyDescent="0.25">
      <c r="A13" s="40" t="s">
        <v>15</v>
      </c>
      <c r="B13" s="41" t="s">
        <v>165</v>
      </c>
      <c r="C13" s="42">
        <v>0</v>
      </c>
    </row>
    <row r="14" spans="1:3" ht="15" customHeight="1" x14ac:dyDescent="0.25">
      <c r="A14" s="40" t="s">
        <v>17</v>
      </c>
      <c r="B14" s="41" t="s">
        <v>166</v>
      </c>
      <c r="C14" s="42">
        <v>0</v>
      </c>
    </row>
    <row r="15" spans="1:3" ht="15" customHeight="1" x14ac:dyDescent="0.25">
      <c r="A15" s="40" t="s">
        <v>19</v>
      </c>
      <c r="B15" s="41" t="s">
        <v>167</v>
      </c>
      <c r="C15" s="42">
        <v>0</v>
      </c>
    </row>
    <row r="16" spans="1:3" ht="15" customHeight="1" x14ac:dyDescent="0.25">
      <c r="A16" s="40" t="s">
        <v>21</v>
      </c>
      <c r="B16" s="41" t="s">
        <v>168</v>
      </c>
      <c r="C16" s="42">
        <v>0</v>
      </c>
    </row>
    <row r="17" spans="1:3" ht="15" customHeight="1" x14ac:dyDescent="0.25">
      <c r="A17" s="40" t="s">
        <v>23</v>
      </c>
      <c r="B17" s="41" t="s">
        <v>169</v>
      </c>
      <c r="C17" s="42">
        <v>0</v>
      </c>
    </row>
    <row r="18" spans="1:3" ht="15" customHeight="1" x14ac:dyDescent="0.25">
      <c r="A18" s="40" t="s">
        <v>25</v>
      </c>
      <c r="B18" s="41" t="s">
        <v>170</v>
      </c>
      <c r="C18" s="42">
        <v>0</v>
      </c>
    </row>
    <row r="19" spans="1:3" ht="15" customHeight="1" x14ac:dyDescent="0.25">
      <c r="A19" s="40" t="s">
        <v>27</v>
      </c>
      <c r="B19" s="41" t="s">
        <v>171</v>
      </c>
      <c r="C19" s="42">
        <v>0</v>
      </c>
    </row>
    <row r="20" spans="1:3" ht="15" customHeight="1" x14ac:dyDescent="0.25">
      <c r="A20" s="40" t="s">
        <v>29</v>
      </c>
      <c r="B20" s="41" t="s">
        <v>14</v>
      </c>
      <c r="C20" s="42">
        <v>0</v>
      </c>
    </row>
    <row r="21" spans="1:3" ht="15" customHeight="1" x14ac:dyDescent="0.25">
      <c r="A21" s="40" t="s">
        <v>31</v>
      </c>
      <c r="B21" s="41" t="s">
        <v>172</v>
      </c>
      <c r="C21" s="42">
        <v>0</v>
      </c>
    </row>
    <row r="22" spans="1:3" ht="15" customHeight="1" x14ac:dyDescent="0.25">
      <c r="A22" s="40" t="s">
        <v>33</v>
      </c>
      <c r="B22" s="13" t="s">
        <v>56</v>
      </c>
      <c r="C22" s="42">
        <v>0</v>
      </c>
    </row>
    <row r="23" spans="1:3" ht="15" customHeight="1" x14ac:dyDescent="0.25">
      <c r="A23" s="40" t="s">
        <v>35</v>
      </c>
      <c r="B23" s="15" t="s">
        <v>58</v>
      </c>
      <c r="C23" s="42">
        <v>0</v>
      </c>
    </row>
    <row r="24" spans="1:3" ht="15" customHeight="1" x14ac:dyDescent="0.25">
      <c r="A24" s="40" t="s">
        <v>37</v>
      </c>
      <c r="B24" s="16" t="s">
        <v>173</v>
      </c>
      <c r="C24" s="42">
        <v>0</v>
      </c>
    </row>
    <row r="25" spans="1:3" ht="15" customHeight="1" x14ac:dyDescent="0.25">
      <c r="A25" s="43" t="s">
        <v>63</v>
      </c>
      <c r="B25" s="19" t="s">
        <v>64</v>
      </c>
      <c r="C25" s="11">
        <f>SUM(C26,C28)</f>
        <v>0</v>
      </c>
    </row>
    <row r="26" spans="1:3" ht="15" customHeight="1" x14ac:dyDescent="0.25">
      <c r="A26" s="44" t="s">
        <v>174</v>
      </c>
      <c r="B26" s="13" t="s">
        <v>175</v>
      </c>
      <c r="C26" s="42">
        <v>0</v>
      </c>
    </row>
    <row r="27" spans="1:3" ht="15" customHeight="1" x14ac:dyDescent="0.25">
      <c r="A27" s="44" t="s">
        <v>176</v>
      </c>
      <c r="B27" s="13" t="s">
        <v>72</v>
      </c>
      <c r="C27" s="42">
        <v>0</v>
      </c>
    </row>
    <row r="28" spans="1:3" ht="15" customHeight="1" x14ac:dyDescent="0.25">
      <c r="A28" s="44" t="s">
        <v>177</v>
      </c>
      <c r="B28" s="21" t="s">
        <v>178</v>
      </c>
      <c r="C28" s="42">
        <v>0</v>
      </c>
    </row>
    <row r="29" spans="1:3" ht="15" customHeight="1" x14ac:dyDescent="0.25">
      <c r="A29" s="45" t="s">
        <v>179</v>
      </c>
      <c r="B29" s="46" t="s">
        <v>180</v>
      </c>
      <c r="C29" s="11">
        <f>SUM(C30,C34)</f>
        <v>0</v>
      </c>
    </row>
    <row r="30" spans="1:3" ht="15" customHeight="1" x14ac:dyDescent="0.25">
      <c r="A30" s="44" t="s">
        <v>87</v>
      </c>
      <c r="B30" s="22" t="s">
        <v>181</v>
      </c>
      <c r="C30" s="42">
        <v>0</v>
      </c>
    </row>
    <row r="31" spans="1:3" ht="15" customHeight="1" x14ac:dyDescent="0.25">
      <c r="A31" s="44" t="s">
        <v>89</v>
      </c>
      <c r="B31" s="22" t="s">
        <v>182</v>
      </c>
      <c r="C31" s="42">
        <v>0</v>
      </c>
    </row>
    <row r="32" spans="1:3" ht="15" customHeight="1" x14ac:dyDescent="0.25">
      <c r="A32" s="44" t="s">
        <v>91</v>
      </c>
      <c r="B32" s="22" t="s">
        <v>183</v>
      </c>
      <c r="C32" s="42">
        <v>0</v>
      </c>
    </row>
    <row r="33" spans="1:8" ht="15" customHeight="1" x14ac:dyDescent="0.25">
      <c r="A33" s="44" t="s">
        <v>93</v>
      </c>
      <c r="B33" s="21" t="s">
        <v>184</v>
      </c>
      <c r="C33" s="42">
        <v>0</v>
      </c>
    </row>
    <row r="34" spans="1:8" ht="15" customHeight="1" x14ac:dyDescent="0.25">
      <c r="A34" s="44" t="s">
        <v>95</v>
      </c>
      <c r="B34" s="21" t="s">
        <v>185</v>
      </c>
      <c r="C34" s="42">
        <v>0</v>
      </c>
    </row>
    <row r="35" spans="1:8" ht="15" customHeight="1" x14ac:dyDescent="0.25">
      <c r="A35" s="45" t="s">
        <v>139</v>
      </c>
      <c r="B35" s="25" t="s">
        <v>186</v>
      </c>
      <c r="C35" s="11">
        <f>SUM(C36,C47)</f>
        <v>0</v>
      </c>
    </row>
    <row r="36" spans="1:8" ht="15" customHeight="1" x14ac:dyDescent="0.25">
      <c r="A36" s="44" t="s">
        <v>140</v>
      </c>
      <c r="B36" s="47" t="s">
        <v>187</v>
      </c>
      <c r="C36" s="42">
        <v>0</v>
      </c>
    </row>
    <row r="37" spans="1:8" ht="15" customHeight="1" x14ac:dyDescent="0.25">
      <c r="A37" s="44" t="s">
        <v>188</v>
      </c>
      <c r="B37" s="21" t="s">
        <v>189</v>
      </c>
      <c r="C37" s="42">
        <v>0</v>
      </c>
    </row>
    <row r="38" spans="1:8" ht="15" customHeight="1" x14ac:dyDescent="0.25">
      <c r="A38" s="44" t="s">
        <v>190</v>
      </c>
      <c r="B38" s="21" t="s">
        <v>191</v>
      </c>
      <c r="C38" s="42">
        <v>0</v>
      </c>
    </row>
    <row r="39" spans="1:8" ht="15" customHeight="1" x14ac:dyDescent="0.25">
      <c r="A39" s="44" t="s">
        <v>192</v>
      </c>
      <c r="B39" s="21" t="s">
        <v>193</v>
      </c>
      <c r="C39" s="42">
        <v>0</v>
      </c>
    </row>
    <row r="40" spans="1:8" ht="15" customHeight="1" x14ac:dyDescent="0.25">
      <c r="A40" s="44" t="s">
        <v>194</v>
      </c>
      <c r="B40" s="21" t="s">
        <v>195</v>
      </c>
      <c r="C40" s="42">
        <v>0</v>
      </c>
    </row>
    <row r="41" spans="1:8" ht="15" customHeight="1" x14ac:dyDescent="0.25">
      <c r="A41" s="44" t="s">
        <v>196</v>
      </c>
      <c r="B41" s="21" t="s">
        <v>197</v>
      </c>
      <c r="C41" s="42">
        <v>0</v>
      </c>
    </row>
    <row r="42" spans="1:8" ht="15" customHeight="1" x14ac:dyDescent="0.25">
      <c r="A42" s="44" t="s">
        <v>198</v>
      </c>
      <c r="B42" s="21" t="s">
        <v>199</v>
      </c>
      <c r="C42" s="42">
        <v>0</v>
      </c>
    </row>
    <row r="43" spans="1:8" ht="15" customHeight="1" x14ac:dyDescent="0.25">
      <c r="A43" s="44" t="s">
        <v>200</v>
      </c>
      <c r="B43" s="21" t="s">
        <v>201</v>
      </c>
      <c r="C43" s="42">
        <v>0</v>
      </c>
    </row>
    <row r="44" spans="1:8" ht="15" customHeight="1" x14ac:dyDescent="0.25">
      <c r="A44" s="44" t="s">
        <v>202</v>
      </c>
      <c r="B44" s="21" t="s">
        <v>203</v>
      </c>
      <c r="C44" s="42">
        <v>0</v>
      </c>
    </row>
    <row r="45" spans="1:8" ht="15" customHeight="1" x14ac:dyDescent="0.25">
      <c r="A45" s="44" t="s">
        <v>141</v>
      </c>
      <c r="B45" s="21" t="s">
        <v>204</v>
      </c>
      <c r="C45" s="42">
        <v>0</v>
      </c>
    </row>
    <row r="46" spans="1:8" ht="15" customHeight="1" x14ac:dyDescent="0.25">
      <c r="A46" s="44" t="s">
        <v>142</v>
      </c>
      <c r="B46" s="21" t="s">
        <v>205</v>
      </c>
      <c r="C46" s="42">
        <v>0</v>
      </c>
      <c r="H46" s="48"/>
    </row>
    <row r="47" spans="1:8" ht="15" customHeight="1" x14ac:dyDescent="0.25">
      <c r="A47" s="44" t="s">
        <v>143</v>
      </c>
      <c r="B47" s="21" t="s">
        <v>206</v>
      </c>
      <c r="C47" s="42">
        <v>0</v>
      </c>
    </row>
    <row r="48" spans="1:8" ht="15" customHeight="1" x14ac:dyDescent="0.25">
      <c r="A48" s="45" t="s">
        <v>146</v>
      </c>
      <c r="B48" s="25" t="s">
        <v>207</v>
      </c>
      <c r="C48" s="49">
        <f>SUM(C49,C50)</f>
        <v>0</v>
      </c>
    </row>
    <row r="49" spans="1:3" ht="15" customHeight="1" x14ac:dyDescent="0.25">
      <c r="A49" s="44" t="s">
        <v>148</v>
      </c>
      <c r="B49" s="50" t="s">
        <v>208</v>
      </c>
      <c r="C49" s="42">
        <v>0</v>
      </c>
    </row>
    <row r="50" spans="1:3" ht="15" customHeight="1" x14ac:dyDescent="0.25">
      <c r="A50" s="44" t="s">
        <v>150</v>
      </c>
      <c r="B50" s="50" t="s">
        <v>209</v>
      </c>
      <c r="C50" s="42">
        <v>0</v>
      </c>
    </row>
    <row r="51" spans="1:3" ht="15" customHeight="1" x14ac:dyDescent="0.25">
      <c r="A51" s="51"/>
      <c r="B51" s="52"/>
      <c r="C51" s="53"/>
    </row>
    <row r="52" spans="1:3" ht="15.75" x14ac:dyDescent="0.25">
      <c r="A52" s="30"/>
      <c r="B52" s="31"/>
      <c r="C52" s="32"/>
    </row>
    <row r="53" spans="1:3" ht="18" x14ac:dyDescent="0.25">
      <c r="A53" s="33"/>
      <c r="B53" s="34" t="s">
        <v>156</v>
      </c>
      <c r="C53" s="35">
        <f>SUM(C8:C25,C29,C35,C48)</f>
        <v>0</v>
      </c>
    </row>
    <row r="54" spans="1:3" ht="18" x14ac:dyDescent="0.25">
      <c r="A54" s="33"/>
      <c r="B54" s="34"/>
      <c r="C54" s="54"/>
    </row>
    <row r="55" spans="1:3" ht="18" x14ac:dyDescent="0.25">
      <c r="A55" s="4"/>
      <c r="B55" s="34"/>
      <c r="C55" s="4"/>
    </row>
    <row r="56" spans="1:3" ht="18" x14ac:dyDescent="0.25">
      <c r="A56" s="4" t="s">
        <v>539</v>
      </c>
      <c r="B56" s="34"/>
      <c r="C56" s="4"/>
    </row>
    <row r="57" spans="1:3" x14ac:dyDescent="0.25">
      <c r="B57" s="4"/>
      <c r="C57" s="36"/>
    </row>
    <row r="58" spans="1:3" x14ac:dyDescent="0.25">
      <c r="A58" s="4"/>
      <c r="B58" s="4"/>
      <c r="C58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view="pageBreakPreview" topLeftCell="A64" zoomScaleNormal="100" workbookViewId="0">
      <selection activeCell="A87" sqref="A87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ht="31.5" customHeight="1" x14ac:dyDescent="0.25">
      <c r="A1" s="140" t="s">
        <v>531</v>
      </c>
      <c r="B1" s="140"/>
      <c r="C1" s="140"/>
    </row>
    <row r="2" spans="1:3" ht="15.75" x14ac:dyDescent="0.25">
      <c r="A2" s="1"/>
      <c r="B2" s="2"/>
      <c r="C2" s="3"/>
    </row>
    <row r="3" spans="1:3" ht="18" x14ac:dyDescent="0.25">
      <c r="A3" s="143" t="s">
        <v>0</v>
      </c>
      <c r="B3" s="143"/>
      <c r="C3" s="143"/>
    </row>
    <row r="4" spans="1:3" ht="18" x14ac:dyDescent="0.25">
      <c r="A4" s="143" t="s">
        <v>210</v>
      </c>
      <c r="B4" s="143"/>
      <c r="C4" s="143"/>
    </row>
    <row r="5" spans="1:3" ht="15.75" x14ac:dyDescent="0.25">
      <c r="A5" s="142" t="s">
        <v>211</v>
      </c>
      <c r="B5" s="142"/>
      <c r="C5" s="142"/>
    </row>
    <row r="6" spans="1:3" x14ac:dyDescent="0.25">
      <c r="A6" s="4"/>
      <c r="B6" s="5"/>
      <c r="C6" s="4"/>
    </row>
    <row r="7" spans="1:3" ht="37.5" customHeight="1" x14ac:dyDescent="0.25">
      <c r="A7" s="55" t="s">
        <v>3</v>
      </c>
      <c r="B7" s="56" t="s">
        <v>4</v>
      </c>
      <c r="C7" s="57" t="s">
        <v>159</v>
      </c>
    </row>
    <row r="8" spans="1:3" ht="15" customHeight="1" x14ac:dyDescent="0.25">
      <c r="A8" s="58" t="s">
        <v>212</v>
      </c>
      <c r="B8" s="59" t="s">
        <v>6</v>
      </c>
      <c r="C8" s="49">
        <f>SUM(C9,C11)</f>
        <v>0</v>
      </c>
    </row>
    <row r="9" spans="1:3" ht="15" customHeight="1" x14ac:dyDescent="0.25">
      <c r="A9" s="60" t="s">
        <v>7</v>
      </c>
      <c r="B9" s="15" t="s">
        <v>161</v>
      </c>
      <c r="C9" s="14">
        <v>0</v>
      </c>
    </row>
    <row r="10" spans="1:3" ht="15" customHeight="1" x14ac:dyDescent="0.25">
      <c r="A10" s="61" t="s">
        <v>9</v>
      </c>
      <c r="B10" s="16" t="s">
        <v>10</v>
      </c>
      <c r="C10" s="14">
        <v>0</v>
      </c>
    </row>
    <row r="11" spans="1:3" ht="15" customHeight="1" x14ac:dyDescent="0.25">
      <c r="A11" s="61" t="s">
        <v>11</v>
      </c>
      <c r="B11" s="16" t="s">
        <v>213</v>
      </c>
      <c r="C11" s="14">
        <v>0</v>
      </c>
    </row>
    <row r="12" spans="1:3" ht="15" customHeight="1" x14ac:dyDescent="0.25">
      <c r="A12" s="43" t="s">
        <v>214</v>
      </c>
      <c r="B12" s="19" t="s">
        <v>215</v>
      </c>
      <c r="C12" s="49">
        <f>SUM(C13,C24)</f>
        <v>0</v>
      </c>
    </row>
    <row r="13" spans="1:3" ht="15" customHeight="1" x14ac:dyDescent="0.25">
      <c r="A13" s="61" t="s">
        <v>216</v>
      </c>
      <c r="B13" s="16" t="s">
        <v>217</v>
      </c>
      <c r="C13" s="14">
        <v>0</v>
      </c>
    </row>
    <row r="14" spans="1:3" ht="15" customHeight="1" x14ac:dyDescent="0.25">
      <c r="A14" s="61" t="s">
        <v>218</v>
      </c>
      <c r="B14" s="16" t="s">
        <v>219</v>
      </c>
      <c r="C14" s="14">
        <v>0</v>
      </c>
    </row>
    <row r="15" spans="1:3" ht="15" customHeight="1" x14ac:dyDescent="0.25">
      <c r="A15" s="61" t="s">
        <v>220</v>
      </c>
      <c r="B15" s="16" t="s">
        <v>221</v>
      </c>
      <c r="C15" s="14">
        <v>0</v>
      </c>
    </row>
    <row r="16" spans="1:3" ht="15" customHeight="1" x14ac:dyDescent="0.25">
      <c r="A16" s="61" t="s">
        <v>222</v>
      </c>
      <c r="B16" s="16" t="s">
        <v>223</v>
      </c>
      <c r="C16" s="14">
        <v>0</v>
      </c>
    </row>
    <row r="17" spans="1:3" ht="15" customHeight="1" x14ac:dyDescent="0.25">
      <c r="A17" s="61" t="s">
        <v>224</v>
      </c>
      <c r="B17" s="16" t="s">
        <v>225</v>
      </c>
      <c r="C17" s="14">
        <v>0</v>
      </c>
    </row>
    <row r="18" spans="1:3" ht="15" customHeight="1" x14ac:dyDescent="0.25">
      <c r="A18" s="61" t="s">
        <v>226</v>
      </c>
      <c r="B18" s="16" t="s">
        <v>227</v>
      </c>
      <c r="C18" s="14">
        <v>0</v>
      </c>
    </row>
    <row r="19" spans="1:3" ht="15" customHeight="1" x14ac:dyDescent="0.25">
      <c r="A19" s="61" t="s">
        <v>77</v>
      </c>
      <c r="B19" s="16" t="s">
        <v>228</v>
      </c>
      <c r="C19" s="14">
        <v>0</v>
      </c>
    </row>
    <row r="20" spans="1:3" ht="15" customHeight="1" x14ac:dyDescent="0.25">
      <c r="A20" s="61" t="s">
        <v>229</v>
      </c>
      <c r="B20" s="16" t="s">
        <v>230</v>
      </c>
      <c r="C20" s="14">
        <v>0</v>
      </c>
    </row>
    <row r="21" spans="1:3" ht="15" customHeight="1" x14ac:dyDescent="0.25">
      <c r="A21" s="61" t="s">
        <v>231</v>
      </c>
      <c r="B21" s="16" t="s">
        <v>232</v>
      </c>
      <c r="C21" s="14">
        <v>0</v>
      </c>
    </row>
    <row r="22" spans="1:3" ht="15" customHeight="1" x14ac:dyDescent="0.25">
      <c r="A22" s="61" t="s">
        <v>233</v>
      </c>
      <c r="B22" s="16" t="s">
        <v>234</v>
      </c>
      <c r="C22" s="14">
        <v>0</v>
      </c>
    </row>
    <row r="23" spans="1:3" ht="15" customHeight="1" x14ac:dyDescent="0.25">
      <c r="A23" s="61" t="s">
        <v>235</v>
      </c>
      <c r="B23" s="16" t="s">
        <v>236</v>
      </c>
      <c r="C23" s="14">
        <v>0</v>
      </c>
    </row>
    <row r="24" spans="1:3" ht="15" customHeight="1" x14ac:dyDescent="0.25">
      <c r="A24" s="61" t="s">
        <v>237</v>
      </c>
      <c r="B24" s="16" t="s">
        <v>238</v>
      </c>
      <c r="C24" s="14">
        <v>0</v>
      </c>
    </row>
    <row r="25" spans="1:3" ht="15" customHeight="1" x14ac:dyDescent="0.25">
      <c r="A25" s="43" t="s">
        <v>85</v>
      </c>
      <c r="B25" s="19" t="s">
        <v>239</v>
      </c>
      <c r="C25" s="49">
        <f>SUM(C26,C30)</f>
        <v>0</v>
      </c>
    </row>
    <row r="26" spans="1:3" ht="15" customHeight="1" x14ac:dyDescent="0.25">
      <c r="A26" s="61" t="s">
        <v>240</v>
      </c>
      <c r="B26" s="16" t="s">
        <v>241</v>
      </c>
      <c r="C26" s="14">
        <v>0</v>
      </c>
    </row>
    <row r="27" spans="1:3" ht="15" customHeight="1" x14ac:dyDescent="0.25">
      <c r="A27" s="61" t="s">
        <v>242</v>
      </c>
      <c r="B27" s="16" t="s">
        <v>219</v>
      </c>
      <c r="C27" s="14">
        <v>0</v>
      </c>
    </row>
    <row r="28" spans="1:3" ht="15" customHeight="1" x14ac:dyDescent="0.25">
      <c r="A28" s="61" t="s">
        <v>243</v>
      </c>
      <c r="B28" s="16" t="s">
        <v>244</v>
      </c>
      <c r="C28" s="14">
        <v>0</v>
      </c>
    </row>
    <row r="29" spans="1:3" ht="15" customHeight="1" x14ac:dyDescent="0.25">
      <c r="A29" s="61" t="s">
        <v>245</v>
      </c>
      <c r="B29" s="16" t="s">
        <v>246</v>
      </c>
      <c r="C29" s="14">
        <v>0</v>
      </c>
    </row>
    <row r="30" spans="1:3" ht="15" customHeight="1" x14ac:dyDescent="0.25">
      <c r="A30" s="61" t="s">
        <v>95</v>
      </c>
      <c r="B30" s="16" t="s">
        <v>247</v>
      </c>
      <c r="C30" s="14">
        <v>0</v>
      </c>
    </row>
    <row r="31" spans="1:3" ht="15" customHeight="1" x14ac:dyDescent="0.25">
      <c r="A31" s="43" t="s">
        <v>139</v>
      </c>
      <c r="B31" s="19" t="s">
        <v>248</v>
      </c>
      <c r="C31" s="49">
        <f>SUM(C32,C36)</f>
        <v>0</v>
      </c>
    </row>
    <row r="32" spans="1:3" ht="15" customHeight="1" x14ac:dyDescent="0.25">
      <c r="A32" s="61" t="s">
        <v>249</v>
      </c>
      <c r="B32" s="16" t="s">
        <v>219</v>
      </c>
      <c r="C32" s="14">
        <v>0</v>
      </c>
    </row>
    <row r="33" spans="1:3" ht="15" customHeight="1" x14ac:dyDescent="0.25">
      <c r="A33" s="61" t="s">
        <v>250</v>
      </c>
      <c r="B33" s="16" t="s">
        <v>251</v>
      </c>
      <c r="C33" s="14">
        <v>0</v>
      </c>
    </row>
    <row r="34" spans="1:3" ht="15" customHeight="1" x14ac:dyDescent="0.25">
      <c r="A34" s="61" t="s">
        <v>252</v>
      </c>
      <c r="B34" s="16" t="s">
        <v>223</v>
      </c>
      <c r="C34" s="14">
        <v>0</v>
      </c>
    </row>
    <row r="35" spans="1:3" ht="15" customHeight="1" x14ac:dyDescent="0.25">
      <c r="A35" s="61" t="s">
        <v>253</v>
      </c>
      <c r="B35" s="16" t="s">
        <v>254</v>
      </c>
      <c r="C35" s="14">
        <v>0</v>
      </c>
    </row>
    <row r="36" spans="1:3" ht="15" customHeight="1" x14ac:dyDescent="0.25">
      <c r="A36" s="61" t="s">
        <v>255</v>
      </c>
      <c r="B36" s="16" t="s">
        <v>234</v>
      </c>
      <c r="C36" s="14">
        <v>0</v>
      </c>
    </row>
    <row r="37" spans="1:3" ht="15" customHeight="1" x14ac:dyDescent="0.25">
      <c r="A37" s="43" t="s">
        <v>146</v>
      </c>
      <c r="B37" s="19" t="s">
        <v>256</v>
      </c>
      <c r="C37" s="49">
        <f>SUM(C38,C52)</f>
        <v>0</v>
      </c>
    </row>
    <row r="38" spans="1:3" ht="15" customHeight="1" x14ac:dyDescent="0.25">
      <c r="A38" s="61" t="s">
        <v>257</v>
      </c>
      <c r="B38" s="16" t="s">
        <v>258</v>
      </c>
      <c r="C38" s="14">
        <v>0</v>
      </c>
    </row>
    <row r="39" spans="1:3" ht="15" customHeight="1" x14ac:dyDescent="0.25">
      <c r="A39" s="61" t="s">
        <v>259</v>
      </c>
      <c r="B39" s="16" t="s">
        <v>260</v>
      </c>
      <c r="C39" s="14">
        <v>0</v>
      </c>
    </row>
    <row r="40" spans="1:3" ht="15" customHeight="1" x14ac:dyDescent="0.25">
      <c r="A40" s="61" t="s">
        <v>261</v>
      </c>
      <c r="B40" s="16" t="s">
        <v>262</v>
      </c>
      <c r="C40" s="14">
        <v>0</v>
      </c>
    </row>
    <row r="41" spans="1:3" ht="15" customHeight="1" x14ac:dyDescent="0.25">
      <c r="A41" s="61" t="s">
        <v>263</v>
      </c>
      <c r="B41" s="16" t="s">
        <v>264</v>
      </c>
      <c r="C41" s="14">
        <v>0</v>
      </c>
    </row>
    <row r="42" spans="1:3" ht="15" customHeight="1" x14ac:dyDescent="0.25">
      <c r="A42" s="61" t="s">
        <v>265</v>
      </c>
      <c r="B42" s="16" t="s">
        <v>266</v>
      </c>
      <c r="C42" s="14">
        <v>0</v>
      </c>
    </row>
    <row r="43" spans="1:3" ht="15" customHeight="1" x14ac:dyDescent="0.25">
      <c r="A43" s="61" t="s">
        <v>267</v>
      </c>
      <c r="B43" s="13" t="s">
        <v>268</v>
      </c>
      <c r="C43" s="14">
        <v>0</v>
      </c>
    </row>
    <row r="44" spans="1:3" ht="15" customHeight="1" x14ac:dyDescent="0.25">
      <c r="A44" s="61" t="s">
        <v>269</v>
      </c>
      <c r="B44" s="13" t="s">
        <v>270</v>
      </c>
      <c r="C44" s="14">
        <v>0</v>
      </c>
    </row>
    <row r="45" spans="1:3" ht="15" customHeight="1" x14ac:dyDescent="0.25">
      <c r="A45" s="61" t="s">
        <v>271</v>
      </c>
      <c r="B45" s="21" t="s">
        <v>272</v>
      </c>
      <c r="C45" s="14">
        <v>0</v>
      </c>
    </row>
    <row r="46" spans="1:3" ht="15" customHeight="1" x14ac:dyDescent="0.25">
      <c r="A46" s="61" t="s">
        <v>273</v>
      </c>
      <c r="B46" s="22" t="s">
        <v>274</v>
      </c>
      <c r="C46" s="14">
        <v>0</v>
      </c>
    </row>
    <row r="47" spans="1:3" ht="15" customHeight="1" x14ac:dyDescent="0.25">
      <c r="A47" s="61" t="s">
        <v>275</v>
      </c>
      <c r="B47" s="21" t="s">
        <v>276</v>
      </c>
      <c r="C47" s="14">
        <v>0</v>
      </c>
    </row>
    <row r="48" spans="1:3" ht="15" customHeight="1" x14ac:dyDescent="0.25">
      <c r="A48" s="61" t="s">
        <v>277</v>
      </c>
      <c r="B48" s="21" t="s">
        <v>278</v>
      </c>
      <c r="C48" s="14">
        <v>0</v>
      </c>
    </row>
    <row r="49" spans="1:3" ht="15" customHeight="1" x14ac:dyDescent="0.25">
      <c r="A49" s="61" t="s">
        <v>279</v>
      </c>
      <c r="B49" s="22" t="s">
        <v>280</v>
      </c>
      <c r="C49" s="14">
        <v>0</v>
      </c>
    </row>
    <row r="50" spans="1:3" ht="15" customHeight="1" x14ac:dyDescent="0.25">
      <c r="A50" s="61" t="s">
        <v>281</v>
      </c>
      <c r="B50" s="22" t="s">
        <v>282</v>
      </c>
      <c r="C50" s="14">
        <v>0</v>
      </c>
    </row>
    <row r="51" spans="1:3" ht="15" customHeight="1" x14ac:dyDescent="0.25">
      <c r="A51" s="44" t="s">
        <v>150</v>
      </c>
      <c r="B51" s="21" t="s">
        <v>283</v>
      </c>
      <c r="C51" s="14">
        <v>0</v>
      </c>
    </row>
    <row r="52" spans="1:3" ht="15" customHeight="1" x14ac:dyDescent="0.25">
      <c r="A52" s="62" t="s">
        <v>284</v>
      </c>
      <c r="B52" s="21" t="s">
        <v>285</v>
      </c>
      <c r="C52" s="14">
        <v>0</v>
      </c>
    </row>
    <row r="53" spans="1:3" ht="15" customHeight="1" x14ac:dyDescent="0.25">
      <c r="A53" s="63" t="s">
        <v>286</v>
      </c>
      <c r="B53" s="25" t="s">
        <v>287</v>
      </c>
      <c r="C53" s="49">
        <f>SUM(C54,C57)</f>
        <v>0</v>
      </c>
    </row>
    <row r="54" spans="1:3" ht="15" customHeight="1" x14ac:dyDescent="0.25">
      <c r="A54" s="62" t="s">
        <v>288</v>
      </c>
      <c r="B54" s="21" t="s">
        <v>289</v>
      </c>
      <c r="C54" s="14">
        <v>0</v>
      </c>
    </row>
    <row r="55" spans="1:3" ht="15" customHeight="1" x14ac:dyDescent="0.25">
      <c r="A55" s="62" t="s">
        <v>290</v>
      </c>
      <c r="B55" s="21" t="s">
        <v>291</v>
      </c>
      <c r="C55" s="14">
        <v>0</v>
      </c>
    </row>
    <row r="56" spans="1:3" ht="15" customHeight="1" x14ac:dyDescent="0.25">
      <c r="A56" s="62" t="s">
        <v>292</v>
      </c>
      <c r="B56" s="21" t="s">
        <v>293</v>
      </c>
      <c r="C56" s="14">
        <v>0</v>
      </c>
    </row>
    <row r="57" spans="1:3" ht="15" customHeight="1" x14ac:dyDescent="0.25">
      <c r="A57" s="62" t="s">
        <v>294</v>
      </c>
      <c r="B57" s="21" t="s">
        <v>295</v>
      </c>
      <c r="C57" s="14">
        <v>0</v>
      </c>
    </row>
    <row r="58" spans="1:3" ht="15" customHeight="1" x14ac:dyDescent="0.25">
      <c r="A58" s="63" t="s">
        <v>296</v>
      </c>
      <c r="B58" s="25" t="s">
        <v>297</v>
      </c>
      <c r="C58" s="11">
        <f>SUM(C59:C76)</f>
        <v>0</v>
      </c>
    </row>
    <row r="59" spans="1:3" ht="15" customHeight="1" x14ac:dyDescent="0.25">
      <c r="A59" s="62" t="s">
        <v>298</v>
      </c>
      <c r="B59" s="21" t="s">
        <v>299</v>
      </c>
      <c r="C59" s="14">
        <v>0</v>
      </c>
    </row>
    <row r="60" spans="1:3" ht="15" customHeight="1" x14ac:dyDescent="0.25">
      <c r="A60" s="62" t="s">
        <v>300</v>
      </c>
      <c r="B60" s="21" t="s">
        <v>301</v>
      </c>
      <c r="C60" s="14">
        <v>0</v>
      </c>
    </row>
    <row r="61" spans="1:3" ht="15" customHeight="1" x14ac:dyDescent="0.25">
      <c r="A61" s="62" t="s">
        <v>302</v>
      </c>
      <c r="B61" s="21" t="s">
        <v>303</v>
      </c>
      <c r="C61" s="14">
        <v>0</v>
      </c>
    </row>
    <row r="62" spans="1:3" ht="15" customHeight="1" x14ac:dyDescent="0.25">
      <c r="A62" s="62" t="s">
        <v>304</v>
      </c>
      <c r="B62" s="21" t="s">
        <v>305</v>
      </c>
      <c r="C62" s="14">
        <v>0</v>
      </c>
    </row>
    <row r="63" spans="1:3" ht="15" customHeight="1" x14ac:dyDescent="0.25">
      <c r="A63" s="62" t="s">
        <v>306</v>
      </c>
      <c r="B63" s="21" t="s">
        <v>307</v>
      </c>
      <c r="C63" s="14">
        <v>0</v>
      </c>
    </row>
    <row r="64" spans="1:3" ht="15" customHeight="1" x14ac:dyDescent="0.25">
      <c r="A64" s="62" t="s">
        <v>308</v>
      </c>
      <c r="B64" s="21" t="s">
        <v>309</v>
      </c>
      <c r="C64" s="14">
        <v>0</v>
      </c>
    </row>
    <row r="65" spans="1:3" ht="15" customHeight="1" x14ac:dyDescent="0.25">
      <c r="A65" s="62" t="s">
        <v>310</v>
      </c>
      <c r="B65" s="21" t="s">
        <v>311</v>
      </c>
      <c r="C65" s="14">
        <v>0</v>
      </c>
    </row>
    <row r="66" spans="1:3" ht="15" customHeight="1" x14ac:dyDescent="0.25">
      <c r="A66" s="62" t="s">
        <v>312</v>
      </c>
      <c r="B66" s="21" t="s">
        <v>313</v>
      </c>
      <c r="C66" s="14">
        <v>0</v>
      </c>
    </row>
    <row r="67" spans="1:3" ht="15" customHeight="1" x14ac:dyDescent="0.25">
      <c r="A67" s="62" t="s">
        <v>314</v>
      </c>
      <c r="B67" s="21" t="s">
        <v>315</v>
      </c>
      <c r="C67" s="14">
        <v>0</v>
      </c>
    </row>
    <row r="68" spans="1:3" ht="15" customHeight="1" x14ac:dyDescent="0.25">
      <c r="A68" s="62" t="s">
        <v>316</v>
      </c>
      <c r="B68" s="21" t="s">
        <v>317</v>
      </c>
      <c r="C68" s="14">
        <v>0</v>
      </c>
    </row>
    <row r="69" spans="1:3" ht="15" customHeight="1" x14ac:dyDescent="0.25">
      <c r="A69" s="62" t="s">
        <v>318</v>
      </c>
      <c r="B69" s="21" t="s">
        <v>319</v>
      </c>
      <c r="C69" s="14">
        <v>0</v>
      </c>
    </row>
    <row r="70" spans="1:3" ht="15" customHeight="1" x14ac:dyDescent="0.25">
      <c r="A70" s="62" t="s">
        <v>320</v>
      </c>
      <c r="B70" s="21" t="s">
        <v>321</v>
      </c>
      <c r="C70" s="14">
        <v>0</v>
      </c>
    </row>
    <row r="71" spans="1:3" ht="15" customHeight="1" x14ac:dyDescent="0.25">
      <c r="A71" s="62" t="s">
        <v>322</v>
      </c>
      <c r="B71" s="21" t="s">
        <v>323</v>
      </c>
      <c r="C71" s="14">
        <v>0</v>
      </c>
    </row>
    <row r="72" spans="1:3" ht="15" customHeight="1" x14ac:dyDescent="0.25">
      <c r="A72" s="62" t="s">
        <v>324</v>
      </c>
      <c r="B72" s="21" t="s">
        <v>325</v>
      </c>
      <c r="C72" s="14">
        <v>0</v>
      </c>
    </row>
    <row r="73" spans="1:3" ht="15" customHeight="1" x14ac:dyDescent="0.25">
      <c r="A73" s="62" t="s">
        <v>326</v>
      </c>
      <c r="B73" s="21" t="s">
        <v>327</v>
      </c>
      <c r="C73" s="14">
        <v>0</v>
      </c>
    </row>
    <row r="74" spans="1:3" ht="15" customHeight="1" x14ac:dyDescent="0.25">
      <c r="A74" s="62" t="s">
        <v>328</v>
      </c>
      <c r="B74" s="21" t="s">
        <v>329</v>
      </c>
      <c r="C74" s="14">
        <v>0</v>
      </c>
    </row>
    <row r="75" spans="1:3" ht="15" customHeight="1" x14ac:dyDescent="0.25">
      <c r="A75" s="44" t="s">
        <v>330</v>
      </c>
      <c r="B75" s="13" t="s">
        <v>331</v>
      </c>
      <c r="C75" s="14">
        <v>0</v>
      </c>
    </row>
    <row r="76" spans="1:3" ht="15" customHeight="1" x14ac:dyDescent="0.25">
      <c r="A76" s="44" t="s">
        <v>332</v>
      </c>
      <c r="B76" s="13" t="s">
        <v>333</v>
      </c>
      <c r="C76" s="14">
        <v>0</v>
      </c>
    </row>
    <row r="77" spans="1:3" ht="15" customHeight="1" x14ac:dyDescent="0.25">
      <c r="A77" s="63" t="s">
        <v>334</v>
      </c>
      <c r="B77" s="25" t="s">
        <v>335</v>
      </c>
      <c r="C77" s="11">
        <f>SUM(C78,C79)</f>
        <v>0</v>
      </c>
    </row>
    <row r="78" spans="1:3" ht="15" customHeight="1" x14ac:dyDescent="0.25">
      <c r="A78" s="62" t="s">
        <v>336</v>
      </c>
      <c r="B78" s="21" t="s">
        <v>337</v>
      </c>
      <c r="C78" s="14">
        <v>0</v>
      </c>
    </row>
    <row r="79" spans="1:3" ht="15" customHeight="1" x14ac:dyDescent="0.25">
      <c r="A79" s="64" t="s">
        <v>338</v>
      </c>
      <c r="B79" s="22" t="s">
        <v>339</v>
      </c>
      <c r="C79" s="14">
        <v>0</v>
      </c>
    </row>
    <row r="80" spans="1:3" ht="15" customHeight="1" x14ac:dyDescent="0.25">
      <c r="A80" s="65" t="s">
        <v>340</v>
      </c>
      <c r="B80" s="46" t="s">
        <v>147</v>
      </c>
      <c r="C80" s="11">
        <f>SUM(C81,C82)</f>
        <v>0</v>
      </c>
    </row>
    <row r="81" spans="1:9" ht="15" customHeight="1" x14ac:dyDescent="0.25">
      <c r="A81" s="64" t="s">
        <v>341</v>
      </c>
      <c r="B81" s="22" t="s">
        <v>208</v>
      </c>
      <c r="C81" s="14">
        <v>0</v>
      </c>
    </row>
    <row r="82" spans="1:9" ht="15" customHeight="1" x14ac:dyDescent="0.25">
      <c r="A82" s="64" t="s">
        <v>342</v>
      </c>
      <c r="B82" s="22" t="s">
        <v>209</v>
      </c>
      <c r="C82" s="14">
        <v>0</v>
      </c>
    </row>
    <row r="83" spans="1:9" x14ac:dyDescent="0.25">
      <c r="A83" s="66"/>
      <c r="B83" s="28"/>
      <c r="C83" s="67"/>
    </row>
    <row r="84" spans="1:9" ht="15.75" x14ac:dyDescent="0.25">
      <c r="A84" s="30"/>
      <c r="B84" s="31"/>
      <c r="C84" s="32"/>
    </row>
    <row r="85" spans="1:9" ht="18" x14ac:dyDescent="0.25">
      <c r="A85" s="33"/>
      <c r="B85" s="34" t="s">
        <v>156</v>
      </c>
      <c r="C85" s="35">
        <f>SUM(C8,C12,C25,C31,C37,C53,C58,C77,C80)</f>
        <v>0</v>
      </c>
    </row>
    <row r="86" spans="1:9" ht="18" x14ac:dyDescent="0.25">
      <c r="A86" s="33"/>
      <c r="B86" s="34"/>
      <c r="C86" s="54"/>
    </row>
    <row r="87" spans="1:9" ht="18" x14ac:dyDescent="0.25">
      <c r="A87" s="4" t="s">
        <v>540</v>
      </c>
      <c r="B87" s="34"/>
      <c r="C87" s="4"/>
      <c r="I87" s="68"/>
    </row>
    <row r="88" spans="1:9" x14ac:dyDescent="0.25">
      <c r="A88" s="4"/>
      <c r="B88" s="4"/>
      <c r="C88" s="36"/>
    </row>
    <row r="89" spans="1:9" x14ac:dyDescent="0.25">
      <c r="A89" s="4"/>
      <c r="B89" s="4"/>
      <c r="C89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topLeftCell="A7" zoomScaleNormal="100" workbookViewId="0">
      <selection activeCell="A32" sqref="A32"/>
    </sheetView>
  </sheetViews>
  <sheetFormatPr baseColWidth="10" defaultColWidth="10.7109375" defaultRowHeight="15" x14ac:dyDescent="0.25"/>
  <cols>
    <col min="1" max="1" width="14.7109375" customWidth="1"/>
    <col min="2" max="2" width="68.42578125" customWidth="1"/>
    <col min="3" max="3" width="30.85546875" customWidth="1"/>
  </cols>
  <sheetData>
    <row r="1" spans="1:3" ht="31.5" customHeight="1" x14ac:dyDescent="0.25">
      <c r="A1" s="140" t="s">
        <v>531</v>
      </c>
      <c r="B1" s="140"/>
      <c r="C1" s="140"/>
    </row>
    <row r="2" spans="1:3" x14ac:dyDescent="0.25">
      <c r="A2" s="69"/>
      <c r="B2" s="70"/>
      <c r="C2" s="71"/>
    </row>
    <row r="3" spans="1:3" ht="18" x14ac:dyDescent="0.25">
      <c r="A3" s="141" t="s">
        <v>0</v>
      </c>
      <c r="B3" s="141"/>
      <c r="C3" s="141"/>
    </row>
    <row r="4" spans="1:3" ht="18" x14ac:dyDescent="0.25">
      <c r="A4" s="141" t="s">
        <v>157</v>
      </c>
      <c r="B4" s="141"/>
      <c r="C4" s="141"/>
    </row>
    <row r="5" spans="1:3" ht="15.75" x14ac:dyDescent="0.25">
      <c r="A5" s="144" t="s">
        <v>343</v>
      </c>
      <c r="B5" s="144"/>
      <c r="C5" s="144"/>
    </row>
    <row r="6" spans="1:3" x14ac:dyDescent="0.25">
      <c r="A6" s="72"/>
      <c r="B6" s="73"/>
      <c r="C6" s="72"/>
    </row>
    <row r="7" spans="1:3" ht="37.5" customHeight="1" x14ac:dyDescent="0.25">
      <c r="A7" s="7" t="s">
        <v>3</v>
      </c>
      <c r="B7" s="6" t="s">
        <v>4</v>
      </c>
      <c r="C7" s="38" t="s">
        <v>159</v>
      </c>
    </row>
    <row r="8" spans="1:3" x14ac:dyDescent="0.25">
      <c r="A8" s="74" t="s">
        <v>160</v>
      </c>
      <c r="B8" s="75" t="s">
        <v>6</v>
      </c>
      <c r="C8" s="138">
        <f>SUM(C9,C10)</f>
        <v>0</v>
      </c>
    </row>
    <row r="9" spans="1:3" x14ac:dyDescent="0.25">
      <c r="A9" s="76" t="s">
        <v>7</v>
      </c>
      <c r="B9" s="13" t="s">
        <v>344</v>
      </c>
      <c r="C9" s="77">
        <v>0</v>
      </c>
    </row>
    <row r="10" spans="1:3" x14ac:dyDescent="0.25">
      <c r="A10" s="76" t="s">
        <v>9</v>
      </c>
      <c r="B10" s="13" t="s">
        <v>10</v>
      </c>
      <c r="C10" s="77">
        <v>0</v>
      </c>
    </row>
    <row r="11" spans="1:3" x14ac:dyDescent="0.25">
      <c r="A11" s="74" t="s">
        <v>63</v>
      </c>
      <c r="B11" s="75" t="s">
        <v>345</v>
      </c>
      <c r="C11" s="138">
        <f>SUM(C12,C15)</f>
        <v>0</v>
      </c>
    </row>
    <row r="12" spans="1:3" x14ac:dyDescent="0.25">
      <c r="A12" s="76" t="s">
        <v>65</v>
      </c>
      <c r="B12" s="13" t="s">
        <v>12</v>
      </c>
      <c r="C12" s="77">
        <v>0</v>
      </c>
    </row>
    <row r="13" spans="1:3" x14ac:dyDescent="0.25">
      <c r="A13" s="76" t="s">
        <v>67</v>
      </c>
      <c r="B13" s="13" t="s">
        <v>346</v>
      </c>
      <c r="C13" s="77">
        <v>0</v>
      </c>
    </row>
    <row r="14" spans="1:3" x14ac:dyDescent="0.25">
      <c r="A14" s="76" t="s">
        <v>69</v>
      </c>
      <c r="B14" s="13" t="s">
        <v>347</v>
      </c>
      <c r="C14" s="77">
        <v>0</v>
      </c>
    </row>
    <row r="15" spans="1:3" x14ac:dyDescent="0.25">
      <c r="A15" s="76" t="s">
        <v>71</v>
      </c>
      <c r="B15" s="13" t="s">
        <v>348</v>
      </c>
      <c r="C15" s="77">
        <v>0</v>
      </c>
    </row>
    <row r="16" spans="1:3" x14ac:dyDescent="0.25">
      <c r="A16" s="74" t="s">
        <v>179</v>
      </c>
      <c r="B16" s="75" t="s">
        <v>349</v>
      </c>
      <c r="C16" s="11">
        <f>SUM(C17,C20)</f>
        <v>0</v>
      </c>
    </row>
    <row r="17" spans="1:5" x14ac:dyDescent="0.25">
      <c r="A17" s="76" t="s">
        <v>87</v>
      </c>
      <c r="B17" s="13" t="s">
        <v>350</v>
      </c>
      <c r="C17" s="77">
        <v>0</v>
      </c>
    </row>
    <row r="18" spans="1:5" x14ac:dyDescent="0.25">
      <c r="A18" s="76" t="s">
        <v>89</v>
      </c>
      <c r="B18" s="13" t="s">
        <v>351</v>
      </c>
      <c r="C18" s="77">
        <v>0</v>
      </c>
    </row>
    <row r="19" spans="1:5" x14ac:dyDescent="0.25">
      <c r="A19" s="76" t="s">
        <v>91</v>
      </c>
      <c r="B19" s="13" t="s">
        <v>352</v>
      </c>
      <c r="C19" s="77">
        <v>0</v>
      </c>
    </row>
    <row r="20" spans="1:5" x14ac:dyDescent="0.25">
      <c r="A20" s="76" t="s">
        <v>93</v>
      </c>
      <c r="B20" s="13" t="s">
        <v>353</v>
      </c>
      <c r="C20" s="77">
        <v>0</v>
      </c>
    </row>
    <row r="21" spans="1:5" x14ac:dyDescent="0.25">
      <c r="A21" s="74" t="s">
        <v>354</v>
      </c>
      <c r="B21" s="75" t="s">
        <v>355</v>
      </c>
      <c r="C21" s="11">
        <f>SUM(C22:C24)</f>
        <v>0</v>
      </c>
      <c r="E21" s="78"/>
    </row>
    <row r="22" spans="1:5" x14ac:dyDescent="0.25">
      <c r="A22" s="76" t="s">
        <v>140</v>
      </c>
      <c r="B22" s="13" t="s">
        <v>356</v>
      </c>
      <c r="C22" s="77">
        <v>0</v>
      </c>
    </row>
    <row r="23" spans="1:5" x14ac:dyDescent="0.25">
      <c r="A23" s="76" t="s">
        <v>141</v>
      </c>
      <c r="B23" s="13" t="s">
        <v>357</v>
      </c>
      <c r="C23" s="77">
        <v>0</v>
      </c>
    </row>
    <row r="24" spans="1:5" x14ac:dyDescent="0.25">
      <c r="A24" s="76" t="s">
        <v>142</v>
      </c>
      <c r="B24" s="13" t="s">
        <v>358</v>
      </c>
      <c r="C24" s="77">
        <v>0</v>
      </c>
    </row>
    <row r="25" spans="1:5" x14ac:dyDescent="0.25">
      <c r="A25" s="74" t="s">
        <v>359</v>
      </c>
      <c r="B25" s="75" t="s">
        <v>360</v>
      </c>
      <c r="C25" s="49">
        <f>SUM(C26,C27)</f>
        <v>0</v>
      </c>
    </row>
    <row r="26" spans="1:5" x14ac:dyDescent="0.25">
      <c r="A26" s="76" t="s">
        <v>148</v>
      </c>
      <c r="B26" s="13" t="s">
        <v>361</v>
      </c>
      <c r="C26" s="77">
        <v>0</v>
      </c>
    </row>
    <row r="27" spans="1:5" x14ac:dyDescent="0.25">
      <c r="A27" s="60" t="s">
        <v>150</v>
      </c>
      <c r="B27" s="13" t="s">
        <v>362</v>
      </c>
      <c r="C27" s="77">
        <v>0</v>
      </c>
    </row>
    <row r="28" spans="1:5" x14ac:dyDescent="0.25">
      <c r="A28" s="66"/>
      <c r="B28" s="79"/>
      <c r="C28" s="80"/>
    </row>
    <row r="29" spans="1:5" ht="15.75" x14ac:dyDescent="0.25">
      <c r="A29" s="30"/>
      <c r="B29" s="31"/>
      <c r="C29" s="32"/>
    </row>
    <row r="30" spans="1:5" ht="18" x14ac:dyDescent="0.25">
      <c r="A30" s="33"/>
      <c r="B30" s="34" t="s">
        <v>156</v>
      </c>
      <c r="C30" s="35">
        <f>SUM(C8,C11,C16,C21,C25)</f>
        <v>0</v>
      </c>
    </row>
    <row r="31" spans="1:5" ht="18" x14ac:dyDescent="0.25">
      <c r="A31" s="4"/>
      <c r="B31" s="34"/>
      <c r="C31" s="4"/>
    </row>
    <row r="32" spans="1:5" ht="18" x14ac:dyDescent="0.25">
      <c r="A32" s="4" t="s">
        <v>541</v>
      </c>
      <c r="B32" s="34"/>
      <c r="C32" s="4"/>
    </row>
    <row r="33" spans="1:3" x14ac:dyDescent="0.25">
      <c r="A33" s="4"/>
      <c r="B33" s="4"/>
      <c r="C33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view="pageBreakPreview" topLeftCell="A85" zoomScaleNormal="100" workbookViewId="0">
      <selection activeCell="B96" sqref="B96"/>
    </sheetView>
  </sheetViews>
  <sheetFormatPr baseColWidth="10" defaultColWidth="10.7109375" defaultRowHeight="15" x14ac:dyDescent="0.25"/>
  <cols>
    <col min="1" max="1" width="14.7109375" customWidth="1"/>
    <col min="2" max="2" width="67.42578125" customWidth="1"/>
    <col min="3" max="3" width="30.85546875" customWidth="1"/>
  </cols>
  <sheetData>
    <row r="1" spans="1:3" ht="31.5" customHeight="1" x14ac:dyDescent="0.25">
      <c r="A1" s="140" t="s">
        <v>531</v>
      </c>
      <c r="B1" s="140"/>
      <c r="C1" s="140"/>
    </row>
    <row r="2" spans="1:3" ht="15.75" x14ac:dyDescent="0.25">
      <c r="A2" s="1"/>
      <c r="B2" s="2"/>
      <c r="C2" s="3"/>
    </row>
    <row r="3" spans="1:3" ht="18" x14ac:dyDescent="0.25">
      <c r="A3" s="141" t="s">
        <v>0</v>
      </c>
      <c r="B3" s="141"/>
      <c r="C3" s="141"/>
    </row>
    <row r="4" spans="1:3" ht="18" x14ac:dyDescent="0.25">
      <c r="A4" s="141" t="s">
        <v>1</v>
      </c>
      <c r="B4" s="141"/>
      <c r="C4" s="141"/>
    </row>
    <row r="5" spans="1:3" ht="15.75" x14ac:dyDescent="0.25">
      <c r="A5" s="142" t="s">
        <v>363</v>
      </c>
      <c r="B5" s="142"/>
      <c r="C5" s="142"/>
    </row>
    <row r="6" spans="1:3" x14ac:dyDescent="0.25">
      <c r="A6" s="4"/>
      <c r="B6" s="5"/>
      <c r="C6" s="4"/>
    </row>
    <row r="7" spans="1:3" ht="37.5" customHeight="1" x14ac:dyDescent="0.25">
      <c r="A7" s="6" t="s">
        <v>3</v>
      </c>
      <c r="B7" s="7" t="s">
        <v>4</v>
      </c>
      <c r="C7" s="8" t="s">
        <v>159</v>
      </c>
    </row>
    <row r="8" spans="1:3" ht="15" customHeight="1" x14ac:dyDescent="0.25">
      <c r="A8" s="81" t="s">
        <v>212</v>
      </c>
      <c r="B8" s="10" t="s">
        <v>364</v>
      </c>
      <c r="C8" s="11">
        <f>SUM(C9:C25)</f>
        <v>0</v>
      </c>
    </row>
    <row r="9" spans="1:3" ht="15" customHeight="1" x14ac:dyDescent="0.25">
      <c r="A9" s="12" t="s">
        <v>7</v>
      </c>
      <c r="B9" s="13" t="s">
        <v>8</v>
      </c>
      <c r="C9" s="14">
        <v>0</v>
      </c>
    </row>
    <row r="10" spans="1:3" ht="15" customHeight="1" x14ac:dyDescent="0.25">
      <c r="A10" s="12" t="s">
        <v>9</v>
      </c>
      <c r="B10" s="13" t="s">
        <v>365</v>
      </c>
      <c r="C10" s="14">
        <v>0</v>
      </c>
    </row>
    <row r="11" spans="1:3" ht="15" customHeight="1" x14ac:dyDescent="0.25">
      <c r="A11" s="12" t="s">
        <v>11</v>
      </c>
      <c r="B11" s="15" t="s">
        <v>366</v>
      </c>
      <c r="C11" s="14">
        <v>0</v>
      </c>
    </row>
    <row r="12" spans="1:3" ht="15" customHeight="1" x14ac:dyDescent="0.25">
      <c r="A12" s="12" t="s">
        <v>367</v>
      </c>
      <c r="B12" s="82" t="s">
        <v>368</v>
      </c>
      <c r="C12" s="14">
        <v>0</v>
      </c>
    </row>
    <row r="13" spans="1:3" ht="15" customHeight="1" x14ac:dyDescent="0.25">
      <c r="A13" s="12" t="s">
        <v>369</v>
      </c>
      <c r="B13" s="82" t="s">
        <v>370</v>
      </c>
      <c r="C13" s="14">
        <v>0</v>
      </c>
    </row>
    <row r="14" spans="1:3" ht="15" customHeight="1" x14ac:dyDescent="0.25">
      <c r="A14" s="12" t="s">
        <v>13</v>
      </c>
      <c r="B14" s="16" t="s">
        <v>371</v>
      </c>
      <c r="C14" s="14">
        <v>0</v>
      </c>
    </row>
    <row r="15" spans="1:3" ht="15" customHeight="1" x14ac:dyDescent="0.25">
      <c r="A15" s="12" t="s">
        <v>372</v>
      </c>
      <c r="B15" s="83" t="s">
        <v>373</v>
      </c>
      <c r="C15" s="14">
        <v>0</v>
      </c>
    </row>
    <row r="16" spans="1:3" ht="15" customHeight="1" x14ac:dyDescent="0.25">
      <c r="A16" s="12" t="s">
        <v>374</v>
      </c>
      <c r="B16" s="83" t="s">
        <v>375</v>
      </c>
      <c r="C16" s="14">
        <v>0</v>
      </c>
    </row>
    <row r="17" spans="1:3" ht="15" customHeight="1" x14ac:dyDescent="0.25">
      <c r="A17" s="12" t="s">
        <v>15</v>
      </c>
      <c r="B17" s="16" t="s">
        <v>376</v>
      </c>
      <c r="C17" s="14">
        <v>0</v>
      </c>
    </row>
    <row r="18" spans="1:3" ht="15" customHeight="1" x14ac:dyDescent="0.25">
      <c r="A18" s="12" t="s">
        <v>17</v>
      </c>
      <c r="B18" s="16" t="s">
        <v>377</v>
      </c>
      <c r="C18" s="14">
        <v>0</v>
      </c>
    </row>
    <row r="19" spans="1:3" ht="15" customHeight="1" x14ac:dyDescent="0.25">
      <c r="A19" s="12" t="s">
        <v>378</v>
      </c>
      <c r="B19" s="84" t="s">
        <v>379</v>
      </c>
      <c r="C19" s="14">
        <v>0</v>
      </c>
    </row>
    <row r="20" spans="1:3" ht="15" customHeight="1" x14ac:dyDescent="0.25">
      <c r="A20" s="12" t="s">
        <v>380</v>
      </c>
      <c r="B20" s="13" t="s">
        <v>381</v>
      </c>
      <c r="C20" s="14">
        <v>0</v>
      </c>
    </row>
    <row r="21" spans="1:3" ht="15" customHeight="1" x14ac:dyDescent="0.25">
      <c r="A21" s="12" t="s">
        <v>382</v>
      </c>
      <c r="B21" s="21" t="s">
        <v>383</v>
      </c>
      <c r="C21" s="14">
        <v>0</v>
      </c>
    </row>
    <row r="22" spans="1:3" ht="15" customHeight="1" x14ac:dyDescent="0.25">
      <c r="A22" s="12" t="s">
        <v>384</v>
      </c>
      <c r="B22" s="21" t="s">
        <v>385</v>
      </c>
      <c r="C22" s="14">
        <v>0</v>
      </c>
    </row>
    <row r="23" spans="1:3" ht="15" customHeight="1" x14ac:dyDescent="0.25">
      <c r="A23" s="12" t="s">
        <v>19</v>
      </c>
      <c r="B23" s="21" t="s">
        <v>386</v>
      </c>
      <c r="C23" s="14">
        <v>0</v>
      </c>
    </row>
    <row r="24" spans="1:3" ht="15" customHeight="1" x14ac:dyDescent="0.25">
      <c r="A24" s="12" t="s">
        <v>387</v>
      </c>
      <c r="B24" s="85" t="s">
        <v>388</v>
      </c>
      <c r="C24" s="14">
        <v>0</v>
      </c>
    </row>
    <row r="25" spans="1:3" ht="15" customHeight="1" x14ac:dyDescent="0.25">
      <c r="A25" s="12" t="s">
        <v>389</v>
      </c>
      <c r="B25" s="85" t="s">
        <v>390</v>
      </c>
      <c r="C25" s="14">
        <v>0</v>
      </c>
    </row>
    <row r="26" spans="1:3" ht="15" customHeight="1" x14ac:dyDescent="0.25">
      <c r="A26" s="86" t="s">
        <v>214</v>
      </c>
      <c r="B26" s="25" t="s">
        <v>391</v>
      </c>
      <c r="C26" s="11">
        <f>SUM(C27:C55)</f>
        <v>0</v>
      </c>
    </row>
    <row r="27" spans="1:3" ht="15" customHeight="1" x14ac:dyDescent="0.25">
      <c r="A27" s="20" t="s">
        <v>65</v>
      </c>
      <c r="B27" s="21" t="s">
        <v>392</v>
      </c>
      <c r="C27" s="14">
        <v>0</v>
      </c>
    </row>
    <row r="28" spans="1:3" ht="15" customHeight="1" x14ac:dyDescent="0.25">
      <c r="A28" s="20" t="s">
        <v>393</v>
      </c>
      <c r="B28" s="85" t="s">
        <v>394</v>
      </c>
      <c r="C28" s="14">
        <v>0</v>
      </c>
    </row>
    <row r="29" spans="1:3" ht="15" customHeight="1" x14ac:dyDescent="0.25">
      <c r="A29" s="20" t="s">
        <v>395</v>
      </c>
      <c r="B29" s="85" t="s">
        <v>396</v>
      </c>
      <c r="C29" s="14">
        <v>0</v>
      </c>
    </row>
    <row r="30" spans="1:3" ht="15" customHeight="1" x14ac:dyDescent="0.25">
      <c r="A30" s="20" t="s">
        <v>397</v>
      </c>
      <c r="B30" s="85" t="s">
        <v>398</v>
      </c>
      <c r="C30" s="14">
        <v>0</v>
      </c>
    </row>
    <row r="31" spans="1:3" ht="15" customHeight="1" x14ac:dyDescent="0.25">
      <c r="A31" s="20" t="s">
        <v>67</v>
      </c>
      <c r="B31" s="21" t="s">
        <v>399</v>
      </c>
      <c r="C31" s="14">
        <v>0</v>
      </c>
    </row>
    <row r="32" spans="1:3" ht="15" customHeight="1" x14ac:dyDescent="0.25">
      <c r="A32" s="20" t="s">
        <v>400</v>
      </c>
      <c r="B32" s="85" t="s">
        <v>401</v>
      </c>
      <c r="C32" s="14">
        <v>0</v>
      </c>
    </row>
    <row r="33" spans="1:3" ht="15" customHeight="1" x14ac:dyDescent="0.25">
      <c r="A33" s="20" t="s">
        <v>402</v>
      </c>
      <c r="B33" s="85" t="s">
        <v>403</v>
      </c>
      <c r="C33" s="14">
        <v>0</v>
      </c>
    </row>
    <row r="34" spans="1:3" ht="15" customHeight="1" x14ac:dyDescent="0.25">
      <c r="A34" s="20" t="s">
        <v>404</v>
      </c>
      <c r="B34" s="85" t="s">
        <v>405</v>
      </c>
      <c r="C34" s="14">
        <v>0</v>
      </c>
    </row>
    <row r="35" spans="1:3" ht="15" customHeight="1" x14ac:dyDescent="0.25">
      <c r="A35" s="20" t="s">
        <v>69</v>
      </c>
      <c r="B35" s="85" t="s">
        <v>406</v>
      </c>
      <c r="C35" s="14">
        <v>0</v>
      </c>
    </row>
    <row r="36" spans="1:3" ht="15" customHeight="1" x14ac:dyDescent="0.25">
      <c r="A36" s="20" t="s">
        <v>407</v>
      </c>
      <c r="B36" s="85" t="s">
        <v>408</v>
      </c>
      <c r="C36" s="14">
        <v>0</v>
      </c>
    </row>
    <row r="37" spans="1:3" ht="15" customHeight="1" x14ac:dyDescent="0.25">
      <c r="A37" s="20" t="s">
        <v>409</v>
      </c>
      <c r="B37" s="85" t="s">
        <v>410</v>
      </c>
      <c r="C37" s="14">
        <v>0</v>
      </c>
    </row>
    <row r="38" spans="1:3" ht="15" customHeight="1" x14ac:dyDescent="0.25">
      <c r="A38" s="20" t="s">
        <v>71</v>
      </c>
      <c r="B38" s="21" t="s">
        <v>411</v>
      </c>
      <c r="C38" s="14">
        <v>0</v>
      </c>
    </row>
    <row r="39" spans="1:3" ht="15" customHeight="1" x14ac:dyDescent="0.25">
      <c r="A39" s="20" t="s">
        <v>412</v>
      </c>
      <c r="B39" s="21" t="s">
        <v>413</v>
      </c>
      <c r="C39" s="14">
        <v>0</v>
      </c>
    </row>
    <row r="40" spans="1:3" ht="15" customHeight="1" x14ac:dyDescent="0.25">
      <c r="A40" s="20" t="s">
        <v>414</v>
      </c>
      <c r="B40" s="21" t="s">
        <v>415</v>
      </c>
      <c r="C40" s="14">
        <v>0</v>
      </c>
    </row>
    <row r="41" spans="1:3" ht="15" customHeight="1" x14ac:dyDescent="0.25">
      <c r="A41" s="20" t="s">
        <v>416</v>
      </c>
      <c r="B41" s="21" t="s">
        <v>417</v>
      </c>
      <c r="C41" s="14">
        <v>0</v>
      </c>
    </row>
    <row r="42" spans="1:3" ht="15" customHeight="1" x14ac:dyDescent="0.25">
      <c r="A42" s="20" t="s">
        <v>418</v>
      </c>
      <c r="B42" s="21" t="s">
        <v>419</v>
      </c>
      <c r="C42" s="14">
        <v>0</v>
      </c>
    </row>
    <row r="43" spans="1:3" ht="15" customHeight="1" x14ac:dyDescent="0.25">
      <c r="A43" s="20" t="s">
        <v>75</v>
      </c>
      <c r="B43" s="21" t="s">
        <v>420</v>
      </c>
      <c r="C43" s="14">
        <v>0</v>
      </c>
    </row>
    <row r="44" spans="1:3" ht="15" customHeight="1" x14ac:dyDescent="0.25">
      <c r="A44" s="20" t="s">
        <v>421</v>
      </c>
      <c r="B44" s="21" t="s">
        <v>422</v>
      </c>
      <c r="C44" s="14">
        <v>0</v>
      </c>
    </row>
    <row r="45" spans="1:3" ht="15" customHeight="1" x14ac:dyDescent="0.25">
      <c r="A45" s="20" t="s">
        <v>423</v>
      </c>
      <c r="B45" s="21" t="s">
        <v>424</v>
      </c>
      <c r="C45" s="14">
        <v>0</v>
      </c>
    </row>
    <row r="46" spans="1:3" ht="15" customHeight="1" x14ac:dyDescent="0.25">
      <c r="A46" s="20" t="s">
        <v>77</v>
      </c>
      <c r="B46" s="21" t="s">
        <v>425</v>
      </c>
      <c r="C46" s="14">
        <v>0</v>
      </c>
    </row>
    <row r="47" spans="1:3" ht="15" customHeight="1" x14ac:dyDescent="0.25">
      <c r="A47" s="20" t="s">
        <v>426</v>
      </c>
      <c r="B47" s="85" t="s">
        <v>427</v>
      </c>
      <c r="C47" s="14">
        <v>0</v>
      </c>
    </row>
    <row r="48" spans="1:3" ht="15" customHeight="1" x14ac:dyDescent="0.25">
      <c r="A48" s="20" t="s">
        <v>428</v>
      </c>
      <c r="B48" s="85" t="s">
        <v>429</v>
      </c>
      <c r="C48" s="14">
        <v>0</v>
      </c>
    </row>
    <row r="49" spans="1:3" ht="15" customHeight="1" x14ac:dyDescent="0.25">
      <c r="A49" s="20" t="s">
        <v>79</v>
      </c>
      <c r="B49" s="21" t="s">
        <v>430</v>
      </c>
      <c r="C49" s="14">
        <v>0</v>
      </c>
    </row>
    <row r="50" spans="1:3" ht="15" customHeight="1" x14ac:dyDescent="0.25">
      <c r="A50" s="20" t="s">
        <v>431</v>
      </c>
      <c r="B50" s="85" t="s">
        <v>432</v>
      </c>
      <c r="C50" s="14">
        <v>0</v>
      </c>
    </row>
    <row r="51" spans="1:3" ht="15" customHeight="1" x14ac:dyDescent="0.25">
      <c r="A51" s="20" t="s">
        <v>433</v>
      </c>
      <c r="B51" s="85" t="s">
        <v>434</v>
      </c>
      <c r="C51" s="14">
        <v>0</v>
      </c>
    </row>
    <row r="52" spans="1:3" ht="15" customHeight="1" x14ac:dyDescent="0.25">
      <c r="A52" s="20" t="s">
        <v>81</v>
      </c>
      <c r="B52" s="21" t="s">
        <v>435</v>
      </c>
      <c r="C52" s="14">
        <v>0</v>
      </c>
    </row>
    <row r="53" spans="1:3" ht="15" customHeight="1" x14ac:dyDescent="0.25">
      <c r="A53" s="20" t="s">
        <v>436</v>
      </c>
      <c r="B53" s="85" t="s">
        <v>437</v>
      </c>
      <c r="C53" s="14">
        <v>0</v>
      </c>
    </row>
    <row r="54" spans="1:3" ht="15" customHeight="1" x14ac:dyDescent="0.25">
      <c r="A54" s="20" t="s">
        <v>438</v>
      </c>
      <c r="B54" s="85" t="s">
        <v>439</v>
      </c>
      <c r="C54" s="14">
        <v>0</v>
      </c>
    </row>
    <row r="55" spans="1:3" ht="15" customHeight="1" x14ac:dyDescent="0.25">
      <c r="A55" s="20" t="s">
        <v>440</v>
      </c>
      <c r="B55" s="85" t="s">
        <v>441</v>
      </c>
      <c r="C55" s="14">
        <v>0</v>
      </c>
    </row>
    <row r="56" spans="1:3" ht="15" customHeight="1" x14ac:dyDescent="0.25">
      <c r="A56" s="86" t="s">
        <v>85</v>
      </c>
      <c r="B56" s="25" t="s">
        <v>442</v>
      </c>
      <c r="C56" s="11">
        <f>SUM(C57:C59)</f>
        <v>0</v>
      </c>
    </row>
    <row r="57" spans="1:3" ht="15" customHeight="1" x14ac:dyDescent="0.25">
      <c r="A57" s="87" t="s">
        <v>87</v>
      </c>
      <c r="B57" s="88" t="s">
        <v>443</v>
      </c>
      <c r="C57" s="14">
        <v>0</v>
      </c>
    </row>
    <row r="58" spans="1:3" ht="15" customHeight="1" x14ac:dyDescent="0.25">
      <c r="A58" s="87" t="s">
        <v>89</v>
      </c>
      <c r="B58" s="88" t="s">
        <v>444</v>
      </c>
      <c r="C58" s="14">
        <v>0</v>
      </c>
    </row>
    <row r="59" spans="1:3" ht="15" customHeight="1" x14ac:dyDescent="0.25">
      <c r="A59" s="87" t="s">
        <v>445</v>
      </c>
      <c r="B59" s="88" t="s">
        <v>446</v>
      </c>
      <c r="C59" s="14">
        <v>0</v>
      </c>
    </row>
    <row r="60" spans="1:3" ht="15" customHeight="1" x14ac:dyDescent="0.25">
      <c r="A60" s="86" t="s">
        <v>139</v>
      </c>
      <c r="B60" s="25" t="s">
        <v>447</v>
      </c>
      <c r="C60" s="11">
        <f>SUM(C61:C65)</f>
        <v>0</v>
      </c>
    </row>
    <row r="61" spans="1:3" ht="15" customHeight="1" x14ac:dyDescent="0.25">
      <c r="A61" s="87" t="s">
        <v>140</v>
      </c>
      <c r="B61" s="88" t="s">
        <v>443</v>
      </c>
      <c r="C61" s="14">
        <v>0</v>
      </c>
    </row>
    <row r="62" spans="1:3" ht="15" customHeight="1" x14ac:dyDescent="0.25">
      <c r="A62" s="87" t="s">
        <v>141</v>
      </c>
      <c r="B62" s="88" t="s">
        <v>448</v>
      </c>
      <c r="C62" s="14">
        <v>0</v>
      </c>
    </row>
    <row r="63" spans="1:3" ht="15" customHeight="1" x14ac:dyDescent="0.25">
      <c r="A63" s="87" t="s">
        <v>142</v>
      </c>
      <c r="B63" s="88" t="s">
        <v>449</v>
      </c>
      <c r="C63" s="14">
        <v>0</v>
      </c>
    </row>
    <row r="64" spans="1:3" ht="15" customHeight="1" x14ac:dyDescent="0.25">
      <c r="A64" s="87" t="s">
        <v>143</v>
      </c>
      <c r="B64" s="88" t="s">
        <v>450</v>
      </c>
      <c r="C64" s="14">
        <v>0</v>
      </c>
    </row>
    <row r="65" spans="1:6" ht="15" customHeight="1" x14ac:dyDescent="0.25">
      <c r="A65" s="87" t="s">
        <v>144</v>
      </c>
      <c r="B65" s="88" t="s">
        <v>451</v>
      </c>
      <c r="C65" s="14">
        <v>0</v>
      </c>
    </row>
    <row r="66" spans="1:6" ht="15" customHeight="1" x14ac:dyDescent="0.25">
      <c r="A66" s="86" t="s">
        <v>146</v>
      </c>
      <c r="B66" s="25" t="s">
        <v>452</v>
      </c>
      <c r="C66" s="11">
        <f>SUM(C67:C80)</f>
        <v>0</v>
      </c>
    </row>
    <row r="67" spans="1:6" ht="15" customHeight="1" x14ac:dyDescent="0.25">
      <c r="A67" s="20" t="s">
        <v>453</v>
      </c>
      <c r="B67" s="21" t="s">
        <v>454</v>
      </c>
      <c r="C67" s="14">
        <v>0</v>
      </c>
    </row>
    <row r="68" spans="1:6" ht="15" customHeight="1" x14ac:dyDescent="0.25">
      <c r="A68" s="20" t="s">
        <v>455</v>
      </c>
      <c r="B68" s="21" t="s">
        <v>456</v>
      </c>
      <c r="C68" s="14">
        <v>0</v>
      </c>
    </row>
    <row r="69" spans="1:6" ht="15" customHeight="1" x14ac:dyDescent="0.25">
      <c r="A69" s="20" t="s">
        <v>284</v>
      </c>
      <c r="B69" s="21" t="s">
        <v>457</v>
      </c>
      <c r="C69" s="14">
        <v>0</v>
      </c>
    </row>
    <row r="70" spans="1:6" ht="15" customHeight="1" x14ac:dyDescent="0.25">
      <c r="A70" s="20" t="s">
        <v>458</v>
      </c>
      <c r="B70" s="85" t="s">
        <v>459</v>
      </c>
      <c r="C70" s="14">
        <v>0</v>
      </c>
    </row>
    <row r="71" spans="1:6" ht="15" customHeight="1" x14ac:dyDescent="0.25">
      <c r="A71" s="20" t="s">
        <v>460</v>
      </c>
      <c r="B71" s="85" t="s">
        <v>461</v>
      </c>
      <c r="C71" s="14">
        <v>0</v>
      </c>
    </row>
    <row r="72" spans="1:6" ht="15" customHeight="1" x14ac:dyDescent="0.25">
      <c r="A72" s="20" t="s">
        <v>462</v>
      </c>
      <c r="B72" s="85" t="s">
        <v>463</v>
      </c>
      <c r="C72" s="14">
        <v>0</v>
      </c>
    </row>
    <row r="73" spans="1:6" ht="15" customHeight="1" x14ac:dyDescent="0.25">
      <c r="A73" s="20" t="s">
        <v>464</v>
      </c>
      <c r="B73" s="85" t="s">
        <v>465</v>
      </c>
      <c r="C73" s="14">
        <v>0</v>
      </c>
    </row>
    <row r="74" spans="1:6" ht="15" customHeight="1" x14ac:dyDescent="0.25">
      <c r="A74" s="20" t="s">
        <v>466</v>
      </c>
      <c r="B74" s="21" t="s">
        <v>467</v>
      </c>
      <c r="C74" s="14">
        <v>0</v>
      </c>
    </row>
    <row r="75" spans="1:6" ht="15" customHeight="1" x14ac:dyDescent="0.25">
      <c r="A75" s="20" t="s">
        <v>468</v>
      </c>
      <c r="B75" s="21" t="s">
        <v>469</v>
      </c>
      <c r="C75" s="14">
        <v>0</v>
      </c>
      <c r="F75" s="92"/>
    </row>
    <row r="76" spans="1:6" ht="15" customHeight="1" x14ac:dyDescent="0.25">
      <c r="A76" s="20" t="s">
        <v>470</v>
      </c>
      <c r="B76" s="21" t="s">
        <v>471</v>
      </c>
      <c r="C76" s="14">
        <v>0</v>
      </c>
    </row>
    <row r="77" spans="1:6" ht="15" customHeight="1" x14ac:dyDescent="0.25">
      <c r="A77" s="20" t="s">
        <v>472</v>
      </c>
      <c r="B77" s="21" t="s">
        <v>473</v>
      </c>
      <c r="C77" s="14">
        <v>0</v>
      </c>
    </row>
    <row r="78" spans="1:6" ht="15" customHeight="1" x14ac:dyDescent="0.25">
      <c r="A78" s="20" t="s">
        <v>474</v>
      </c>
      <c r="B78" s="21" t="s">
        <v>475</v>
      </c>
      <c r="C78" s="14">
        <v>0</v>
      </c>
    </row>
    <row r="79" spans="1:6" ht="15" customHeight="1" x14ac:dyDescent="0.25">
      <c r="A79" s="20" t="s">
        <v>476</v>
      </c>
      <c r="B79" s="21" t="s">
        <v>477</v>
      </c>
      <c r="C79" s="14">
        <v>0</v>
      </c>
    </row>
    <row r="80" spans="1:6" ht="15" customHeight="1" x14ac:dyDescent="0.25">
      <c r="A80" s="20" t="s">
        <v>478</v>
      </c>
      <c r="B80" s="21" t="s">
        <v>479</v>
      </c>
      <c r="C80" s="14">
        <v>0</v>
      </c>
    </row>
    <row r="81" spans="1:3" ht="15" customHeight="1" x14ac:dyDescent="0.25">
      <c r="A81" s="86" t="s">
        <v>286</v>
      </c>
      <c r="B81" s="25" t="s">
        <v>480</v>
      </c>
      <c r="C81" s="11">
        <f>SUM(C82:C89)</f>
        <v>0</v>
      </c>
    </row>
    <row r="82" spans="1:3" ht="15" customHeight="1" x14ac:dyDescent="0.25">
      <c r="A82" s="20" t="s">
        <v>288</v>
      </c>
      <c r="B82" s="22" t="s">
        <v>481</v>
      </c>
      <c r="C82" s="137">
        <v>0</v>
      </c>
    </row>
    <row r="83" spans="1:3" ht="15" customHeight="1" x14ac:dyDescent="0.25">
      <c r="A83" s="20" t="s">
        <v>482</v>
      </c>
      <c r="B83" s="89" t="s">
        <v>483</v>
      </c>
      <c r="C83" s="14">
        <v>0</v>
      </c>
    </row>
    <row r="84" spans="1:3" ht="15" customHeight="1" x14ac:dyDescent="0.25">
      <c r="A84" s="20" t="s">
        <v>484</v>
      </c>
      <c r="B84" s="89" t="s">
        <v>485</v>
      </c>
      <c r="C84" s="14">
        <v>0</v>
      </c>
    </row>
    <row r="85" spans="1:3" ht="15" customHeight="1" x14ac:dyDescent="0.25">
      <c r="A85" s="20" t="s">
        <v>486</v>
      </c>
      <c r="B85" s="89" t="s">
        <v>487</v>
      </c>
      <c r="C85" s="14">
        <v>0</v>
      </c>
    </row>
    <row r="86" spans="1:3" ht="15" customHeight="1" x14ac:dyDescent="0.25">
      <c r="A86" s="20" t="s">
        <v>488</v>
      </c>
      <c r="B86" s="89" t="s">
        <v>489</v>
      </c>
      <c r="C86" s="14">
        <v>0</v>
      </c>
    </row>
    <row r="87" spans="1:3" ht="15" customHeight="1" x14ac:dyDescent="0.25">
      <c r="A87" s="20" t="s">
        <v>490</v>
      </c>
      <c r="B87" s="89" t="s">
        <v>491</v>
      </c>
      <c r="C87" s="14">
        <v>0</v>
      </c>
    </row>
    <row r="88" spans="1:3" ht="15" customHeight="1" x14ac:dyDescent="0.25">
      <c r="A88" s="20" t="s">
        <v>290</v>
      </c>
      <c r="B88" s="21" t="s">
        <v>492</v>
      </c>
      <c r="C88" s="14">
        <v>0</v>
      </c>
    </row>
    <row r="89" spans="1:3" ht="15" customHeight="1" x14ac:dyDescent="0.25">
      <c r="A89" s="20" t="s">
        <v>493</v>
      </c>
      <c r="B89" s="21" t="s">
        <v>494</v>
      </c>
      <c r="C89" s="14">
        <v>0</v>
      </c>
    </row>
    <row r="90" spans="1:3" ht="15" customHeight="1" x14ac:dyDescent="0.25">
      <c r="A90" s="86" t="s">
        <v>296</v>
      </c>
      <c r="B90" s="25" t="s">
        <v>495</v>
      </c>
      <c r="C90" s="11">
        <f>SUM(C91:C95)</f>
        <v>0</v>
      </c>
    </row>
    <row r="91" spans="1:3" ht="15" customHeight="1" x14ac:dyDescent="0.25">
      <c r="A91" s="20" t="s">
        <v>496</v>
      </c>
      <c r="B91" s="21" t="s">
        <v>497</v>
      </c>
      <c r="C91" s="14">
        <v>0</v>
      </c>
    </row>
    <row r="92" spans="1:3" ht="15" customHeight="1" x14ac:dyDescent="0.25">
      <c r="A92" s="20" t="s">
        <v>314</v>
      </c>
      <c r="B92" s="21" t="s">
        <v>498</v>
      </c>
      <c r="C92" s="14">
        <v>0</v>
      </c>
    </row>
    <row r="93" spans="1:3" ht="15" customHeight="1" x14ac:dyDescent="0.25">
      <c r="A93" s="20" t="s">
        <v>499</v>
      </c>
      <c r="B93" s="21" t="s">
        <v>500</v>
      </c>
      <c r="C93" s="14">
        <v>0</v>
      </c>
    </row>
    <row r="94" spans="1:3" ht="15" customHeight="1" x14ac:dyDescent="0.25">
      <c r="A94" s="20" t="s">
        <v>318</v>
      </c>
      <c r="B94" s="21" t="s">
        <v>501</v>
      </c>
      <c r="C94" s="14">
        <v>0</v>
      </c>
    </row>
    <row r="95" spans="1:3" ht="15" customHeight="1" x14ac:dyDescent="0.25">
      <c r="A95" s="20" t="s">
        <v>320</v>
      </c>
      <c r="B95" s="21" t="s">
        <v>502</v>
      </c>
      <c r="C95" s="14">
        <v>0</v>
      </c>
    </row>
    <row r="96" spans="1:3" ht="15" customHeight="1" x14ac:dyDescent="0.25">
      <c r="A96" s="24" t="s">
        <v>334</v>
      </c>
      <c r="B96" s="25" t="s">
        <v>503</v>
      </c>
      <c r="C96" s="90">
        <f>SUM(C97:C101)</f>
        <v>0</v>
      </c>
    </row>
    <row r="97" spans="1:7" ht="15" customHeight="1" x14ac:dyDescent="0.25">
      <c r="A97" s="23" t="s">
        <v>504</v>
      </c>
      <c r="B97" s="21" t="s">
        <v>505</v>
      </c>
      <c r="C97" s="14">
        <v>0</v>
      </c>
    </row>
    <row r="98" spans="1:7" ht="15" customHeight="1" x14ac:dyDescent="0.25">
      <c r="A98" s="23" t="s">
        <v>338</v>
      </c>
      <c r="B98" s="21" t="s">
        <v>506</v>
      </c>
      <c r="C98" s="14">
        <v>0</v>
      </c>
      <c r="F98" s="91"/>
    </row>
    <row r="99" spans="1:7" ht="15" customHeight="1" x14ac:dyDescent="0.25">
      <c r="A99" s="23" t="s">
        <v>507</v>
      </c>
      <c r="B99" s="21" t="s">
        <v>508</v>
      </c>
      <c r="C99" s="14">
        <v>0</v>
      </c>
      <c r="G99" s="92"/>
    </row>
    <row r="100" spans="1:7" ht="15" customHeight="1" x14ac:dyDescent="0.25">
      <c r="A100" s="93" t="s">
        <v>509</v>
      </c>
      <c r="B100" s="21" t="s">
        <v>510</v>
      </c>
      <c r="C100" s="14">
        <v>0</v>
      </c>
    </row>
    <row r="101" spans="1:7" ht="15" customHeight="1" x14ac:dyDescent="0.25">
      <c r="A101" s="93" t="s">
        <v>511</v>
      </c>
      <c r="B101" s="21" t="s">
        <v>512</v>
      </c>
      <c r="C101" s="14">
        <v>0</v>
      </c>
    </row>
    <row r="102" spans="1:7" ht="15" customHeight="1" x14ac:dyDescent="0.25">
      <c r="A102" s="94" t="s">
        <v>340</v>
      </c>
      <c r="B102" s="25" t="s">
        <v>513</v>
      </c>
      <c r="C102" s="95">
        <v>0</v>
      </c>
    </row>
    <row r="103" spans="1:7" ht="15" customHeight="1" x14ac:dyDescent="0.25">
      <c r="A103" s="94" t="s">
        <v>514</v>
      </c>
      <c r="B103" s="96" t="s">
        <v>515</v>
      </c>
      <c r="C103" s="95">
        <v>0</v>
      </c>
    </row>
    <row r="104" spans="1:7" ht="15" customHeight="1" x14ac:dyDescent="0.25">
      <c r="A104" s="27"/>
      <c r="B104" s="79"/>
      <c r="C104" s="67"/>
    </row>
    <row r="105" spans="1:7" ht="15" customHeight="1" x14ac:dyDescent="0.25">
      <c r="A105" s="30"/>
      <c r="B105" s="31"/>
      <c r="C105" s="32"/>
    </row>
    <row r="106" spans="1:7" ht="15" customHeight="1" x14ac:dyDescent="0.25">
      <c r="A106" s="33"/>
      <c r="B106" s="34" t="s">
        <v>156</v>
      </c>
      <c r="C106" s="35">
        <f>SUM(C8:C26,C56:C60,C66,C81:C90,C96,C102,C103)</f>
        <v>0</v>
      </c>
    </row>
    <row r="107" spans="1:7" ht="18" x14ac:dyDescent="0.25">
      <c r="A107" s="4"/>
      <c r="B107" s="34"/>
      <c r="C107" s="4"/>
    </row>
    <row r="108" spans="1:7" ht="18" x14ac:dyDescent="0.25">
      <c r="A108" s="4"/>
      <c r="B108" s="34"/>
      <c r="C108" s="4"/>
    </row>
    <row r="109" spans="1:7" x14ac:dyDescent="0.25">
      <c r="A109" s="4" t="s">
        <v>542</v>
      </c>
      <c r="B109" s="4"/>
      <c r="C109" s="36"/>
    </row>
    <row r="110" spans="1:7" x14ac:dyDescent="0.25">
      <c r="A110" s="4"/>
      <c r="B110" s="4"/>
      <c r="C110" s="4"/>
    </row>
  </sheetData>
  <mergeCells count="4">
    <mergeCell ref="A1:C1"/>
    <mergeCell ref="A3:C3"/>
    <mergeCell ref="A4:C4"/>
    <mergeCell ref="A5:C5"/>
  </mergeCells>
  <pageMargins left="0.7" right="0.7" top="0.75" bottom="0.75" header="0.511811023622047" footer="0.511811023622047"/>
  <pageSetup paperSize="9" scale="77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topLeftCell="A10" zoomScaleNormal="100" zoomScaleSheetLayoutView="100" zoomScalePageLayoutView="90" workbookViewId="0">
      <selection activeCell="F13" sqref="F13"/>
    </sheetView>
  </sheetViews>
  <sheetFormatPr baseColWidth="10" defaultColWidth="10.7109375" defaultRowHeight="15" x14ac:dyDescent="0.25"/>
  <cols>
    <col min="5" max="5" width="18.140625" customWidth="1"/>
    <col min="6" max="6" width="39" customWidth="1"/>
  </cols>
  <sheetData>
    <row r="1" spans="1:11" ht="32.25" customHeight="1" x14ac:dyDescent="0.25">
      <c r="A1" s="145" t="s">
        <v>532</v>
      </c>
      <c r="B1" s="146"/>
      <c r="C1" s="146"/>
      <c r="D1" s="146"/>
      <c r="E1" s="146"/>
      <c r="F1" s="147"/>
    </row>
    <row r="2" spans="1:11" ht="61.5" customHeight="1" thickBot="1" x14ac:dyDescent="0.3">
      <c r="A2" s="149" t="s">
        <v>533</v>
      </c>
      <c r="B2" s="150"/>
      <c r="C2" s="150"/>
      <c r="D2" s="150"/>
      <c r="E2" s="150"/>
      <c r="F2" s="151"/>
    </row>
    <row r="3" spans="1:11" ht="33.75" customHeight="1" thickBot="1" x14ac:dyDescent="0.3">
      <c r="A3" s="148" t="s">
        <v>516</v>
      </c>
      <c r="B3" s="148"/>
      <c r="C3" s="148"/>
      <c r="D3" s="148"/>
      <c r="E3" s="148"/>
      <c r="F3" s="148"/>
    </row>
    <row r="4" spans="1:11" ht="15.75" thickBot="1" x14ac:dyDescent="0.3">
      <c r="A4" s="97"/>
      <c r="B4" s="98"/>
      <c r="C4" s="99"/>
      <c r="D4" s="99"/>
      <c r="E4" s="98"/>
      <c r="F4" s="100"/>
    </row>
    <row r="5" spans="1:11" ht="15.75" thickBot="1" x14ac:dyDescent="0.3">
      <c r="A5" s="105" t="s">
        <v>517</v>
      </c>
      <c r="B5" s="106"/>
      <c r="C5" s="106"/>
      <c r="D5" s="106"/>
      <c r="E5" s="107"/>
      <c r="F5" s="101"/>
    </row>
    <row r="6" spans="1:11" ht="15.75" thickBot="1" x14ac:dyDescent="0.3">
      <c r="A6" s="97"/>
      <c r="B6" s="98"/>
      <c r="C6" s="99"/>
      <c r="D6" s="99"/>
      <c r="E6" s="98"/>
      <c r="F6" s="100"/>
    </row>
    <row r="7" spans="1:11" ht="15.75" x14ac:dyDescent="0.3">
      <c r="A7" s="97"/>
      <c r="B7" s="102" t="s">
        <v>518</v>
      </c>
      <c r="C7" s="103"/>
      <c r="D7" s="103"/>
      <c r="E7" s="104"/>
      <c r="F7" s="136">
        <f>'Lot ST 1 Gros oeuvre '!C87</f>
        <v>0</v>
      </c>
    </row>
    <row r="8" spans="1:11" x14ac:dyDescent="0.25">
      <c r="A8" s="97"/>
      <c r="B8" s="98"/>
      <c r="C8" s="99"/>
      <c r="D8" s="99"/>
      <c r="E8" s="98"/>
      <c r="F8" s="100"/>
    </row>
    <row r="9" spans="1:11" x14ac:dyDescent="0.25">
      <c r="A9" s="105" t="s">
        <v>519</v>
      </c>
      <c r="B9" s="106"/>
      <c r="C9" s="106"/>
      <c r="D9" s="106"/>
      <c r="E9" s="108"/>
      <c r="F9" s="101"/>
      <c r="K9" s="109"/>
    </row>
    <row r="10" spans="1:11" x14ac:dyDescent="0.25">
      <c r="A10" s="97"/>
      <c r="B10" s="98"/>
      <c r="C10" s="99"/>
      <c r="D10" s="99"/>
      <c r="E10" s="98"/>
      <c r="F10" s="100"/>
    </row>
    <row r="11" spans="1:11" ht="15.75" x14ac:dyDescent="0.3">
      <c r="A11" s="97"/>
      <c r="B11" s="102" t="s">
        <v>518</v>
      </c>
      <c r="C11" s="103"/>
      <c r="D11" s="103"/>
      <c r="E11" s="104"/>
      <c r="F11" s="139">
        <f>'Lot ST 2 Charpente Couverture'!C53</f>
        <v>0</v>
      </c>
    </row>
    <row r="12" spans="1:11" x14ac:dyDescent="0.25">
      <c r="A12" s="97"/>
      <c r="B12" s="98"/>
      <c r="C12" s="110"/>
      <c r="D12" s="110"/>
      <c r="E12" s="111"/>
      <c r="F12" s="112"/>
    </row>
    <row r="13" spans="1:11" x14ac:dyDescent="0.25">
      <c r="A13" s="113" t="s">
        <v>520</v>
      </c>
      <c r="B13" s="114"/>
      <c r="C13" s="115"/>
      <c r="D13" s="116"/>
      <c r="E13" s="108"/>
      <c r="F13" s="101"/>
    </row>
    <row r="14" spans="1:11" x14ac:dyDescent="0.25">
      <c r="A14" s="97"/>
      <c r="B14" s="98"/>
      <c r="C14" s="99"/>
      <c r="D14" s="99"/>
      <c r="E14" s="98"/>
      <c r="F14" s="100"/>
    </row>
    <row r="15" spans="1:11" ht="15.75" x14ac:dyDescent="0.3">
      <c r="A15" s="97"/>
      <c r="B15" s="102" t="s">
        <v>518</v>
      </c>
      <c r="C15" s="103"/>
      <c r="D15" s="103"/>
      <c r="E15" s="104"/>
      <c r="F15" s="117">
        <f>'lot ST 3 Menuiseries Serrurerie'!C85</f>
        <v>0</v>
      </c>
    </row>
    <row r="16" spans="1:11" x14ac:dyDescent="0.25">
      <c r="A16" s="97"/>
      <c r="B16" s="98"/>
      <c r="C16" s="99"/>
      <c r="D16" s="99"/>
      <c r="E16" s="118"/>
      <c r="F16" s="119"/>
    </row>
    <row r="17" spans="1:6" x14ac:dyDescent="0.25">
      <c r="A17" s="113" t="s">
        <v>521</v>
      </c>
      <c r="B17" s="114"/>
      <c r="C17" s="115"/>
      <c r="D17" s="116"/>
      <c r="E17" s="108"/>
      <c r="F17" s="101"/>
    </row>
    <row r="18" spans="1:6" x14ac:dyDescent="0.25">
      <c r="A18" s="97"/>
      <c r="B18" s="98"/>
      <c r="C18" s="99"/>
      <c r="D18" s="99"/>
      <c r="E18" s="98"/>
      <c r="F18" s="100"/>
    </row>
    <row r="19" spans="1:6" ht="15.75" x14ac:dyDescent="0.3">
      <c r="A19" s="97"/>
      <c r="B19" s="102" t="s">
        <v>518</v>
      </c>
      <c r="C19" s="103"/>
      <c r="D19" s="103"/>
      <c r="E19" s="104"/>
      <c r="F19" s="117">
        <f>'Lot ST 4 Plâtrerie Peinture'!C30</f>
        <v>0</v>
      </c>
    </row>
    <row r="20" spans="1:6" ht="15.75" x14ac:dyDescent="0.3">
      <c r="A20" s="97"/>
      <c r="B20" s="120"/>
      <c r="C20" s="103"/>
      <c r="D20" s="103"/>
      <c r="E20" s="104"/>
      <c r="F20" s="112"/>
    </row>
    <row r="21" spans="1:6" x14ac:dyDescent="0.25">
      <c r="A21" s="113" t="s">
        <v>522</v>
      </c>
      <c r="B21" s="114"/>
      <c r="C21" s="115"/>
      <c r="D21" s="116"/>
      <c r="E21" s="108"/>
      <c r="F21" s="101"/>
    </row>
    <row r="22" spans="1:6" x14ac:dyDescent="0.25">
      <c r="A22" s="97"/>
      <c r="B22" s="98"/>
      <c r="C22" s="99"/>
      <c r="D22" s="99"/>
      <c r="E22" s="98"/>
      <c r="F22" s="100"/>
    </row>
    <row r="23" spans="1:6" ht="15.75" x14ac:dyDescent="0.3">
      <c r="A23" s="97"/>
      <c r="B23" s="102" t="s">
        <v>518</v>
      </c>
      <c r="C23" s="103"/>
      <c r="D23" s="103"/>
      <c r="E23" s="104"/>
      <c r="F23" s="117">
        <f>'Lot ST 5 Electricité'!C106</f>
        <v>0</v>
      </c>
    </row>
    <row r="24" spans="1:6" ht="15.75" x14ac:dyDescent="0.3">
      <c r="A24" s="97"/>
      <c r="B24" s="121"/>
      <c r="C24" s="110"/>
      <c r="D24" s="110"/>
      <c r="E24" s="111"/>
      <c r="F24" s="112"/>
    </row>
    <row r="25" spans="1:6" x14ac:dyDescent="0.25">
      <c r="A25" s="97"/>
      <c r="B25" s="98"/>
      <c r="C25" s="110"/>
      <c r="D25" s="110"/>
      <c r="E25" s="111"/>
      <c r="F25" s="112"/>
    </row>
    <row r="26" spans="1:6" x14ac:dyDescent="0.25">
      <c r="A26" s="97"/>
      <c r="B26" s="98"/>
      <c r="C26" s="99"/>
      <c r="D26" s="99"/>
      <c r="E26" s="118"/>
      <c r="F26" s="119"/>
    </row>
    <row r="27" spans="1:6" ht="15.75" x14ac:dyDescent="0.3">
      <c r="A27" s="122"/>
      <c r="B27" s="123" t="s">
        <v>530</v>
      </c>
      <c r="C27" s="124"/>
      <c r="D27" s="125"/>
      <c r="E27" s="126"/>
      <c r="F27" s="127">
        <f>SUM(F7,F11,F15:F19,F23)</f>
        <v>0</v>
      </c>
    </row>
    <row r="28" spans="1:6" ht="15.75" x14ac:dyDescent="0.3">
      <c r="A28" s="97"/>
      <c r="B28" s="123" t="s">
        <v>523</v>
      </c>
      <c r="C28" s="124"/>
      <c r="D28" s="124"/>
      <c r="E28" s="128"/>
      <c r="F28" s="127">
        <f>F27*20%</f>
        <v>0</v>
      </c>
    </row>
    <row r="29" spans="1:6" ht="15.75" x14ac:dyDescent="0.3">
      <c r="A29" s="97"/>
      <c r="B29" s="129"/>
      <c r="C29" s="130"/>
      <c r="D29" s="131"/>
      <c r="E29" s="111"/>
      <c r="F29" s="127"/>
    </row>
    <row r="30" spans="1:6" ht="15.75" x14ac:dyDescent="0.3">
      <c r="A30" s="132"/>
      <c r="B30" s="133" t="s">
        <v>524</v>
      </c>
      <c r="C30" s="134"/>
      <c r="D30" s="134"/>
      <c r="E30" s="135"/>
      <c r="F30" s="127">
        <f>F27+F28</f>
        <v>0</v>
      </c>
    </row>
    <row r="32" spans="1:6" x14ac:dyDescent="0.25">
      <c r="A32" t="s">
        <v>525</v>
      </c>
    </row>
    <row r="33" spans="1:1" x14ac:dyDescent="0.25">
      <c r="A33" t="s">
        <v>526</v>
      </c>
    </row>
    <row r="34" spans="1:1" x14ac:dyDescent="0.25">
      <c r="A34" t="s">
        <v>527</v>
      </c>
    </row>
    <row r="35" spans="1:1" x14ac:dyDescent="0.25">
      <c r="A35" t="s">
        <v>528</v>
      </c>
    </row>
    <row r="36" spans="1:1" x14ac:dyDescent="0.25">
      <c r="A36" t="s">
        <v>529</v>
      </c>
    </row>
  </sheetData>
  <mergeCells count="3">
    <mergeCell ref="A1:F1"/>
    <mergeCell ref="A3:F3"/>
    <mergeCell ref="A2:F2"/>
  </mergeCells>
  <printOptions verticalCentered="1"/>
  <pageMargins left="0.70866141732283472" right="0.70866141732283472" top="0.74803149606299213" bottom="0.74803149606299213" header="0.31496062992125984" footer="0.31496062992125984"/>
  <pageSetup paperSize="9" scale="77" orientation="portrait" horizontalDpi="300" verticalDpi="300" r:id="rId1"/>
  <headerFooter>
    <oddFooter>&amp;LDPGF AVEC VARIANTE - LOT 2 BATIMENT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Lot ST 1 Gros oeuvre </vt:lpstr>
      <vt:lpstr>Lot ST 2 Charpente Couverture</vt:lpstr>
      <vt:lpstr>lot ST 3 Menuiseries Serrurerie</vt:lpstr>
      <vt:lpstr>Lot ST 4 Plâtrerie Peinture</vt:lpstr>
      <vt:lpstr>Lot ST 5 Electricité</vt:lpstr>
      <vt:lpstr>RECAP</vt:lpstr>
      <vt:lpstr>'Lot ST 5 Electricité'!_Hlk161068978</vt:lpstr>
      <vt:lpstr>'Lot ST 1 Gros oeuvre '!Zone_d_impression</vt:lpstr>
      <vt:lpstr>'Lot ST 2 Charpente Couverture'!Zone_d_impression</vt:lpstr>
      <vt:lpstr>'lot ST 3 Menuiseries Serrurerie'!Zone_d_impression</vt:lpstr>
      <vt:lpstr>'Lot ST 4 Plâtrerie Peinture'!Zone_d_impression</vt:lpstr>
      <vt:lpstr>'Lot ST 5 Electricité'!Zone_d_impression</vt:lpstr>
      <vt:lpstr>RECAP!Zone_d_impression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LOUINEAU Laurent ASC NIV II OT</dc:creator>
  <dc:description/>
  <cp:lastModifiedBy>BONY Eric TSEF 1E CLASSE DEF</cp:lastModifiedBy>
  <cp:revision>1</cp:revision>
  <cp:lastPrinted>2024-10-14T07:57:33Z</cp:lastPrinted>
  <dcterms:created xsi:type="dcterms:W3CDTF">2019-04-23T12:33:18Z</dcterms:created>
  <dcterms:modified xsi:type="dcterms:W3CDTF">2024-10-14T07:57:46Z</dcterms:modified>
  <dc:language>fr-FR</dc:language>
</cp:coreProperties>
</file>